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4 s kontrolami\"/>
    </mc:Choice>
  </mc:AlternateContent>
  <xr:revisionPtr revIDLastSave="0" documentId="8_{F4484A7A-DE4A-46AB-BB5E-1DA4B5C50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8" l="1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I24" i="10"/>
  <c r="I23" i="10"/>
  <c r="I22" i="10"/>
  <c r="K21" i="8" l="1"/>
  <c r="K20" i="8"/>
  <c r="K16" i="8"/>
  <c r="I6" i="10" l="1"/>
  <c r="I5" i="10"/>
  <c r="I25" i="10" l="1"/>
  <c r="K19" i="8" l="1"/>
  <c r="K18" i="8" l="1"/>
  <c r="K17" i="8"/>
  <c r="I27" i="10"/>
  <c r="K13" i="8"/>
  <c r="K14" i="8"/>
  <c r="K15" i="8"/>
</calcChain>
</file>

<file path=xl/sharedStrings.xml><?xml version="1.0" encoding="utf-8"?>
<sst xmlns="http://schemas.openxmlformats.org/spreadsheetml/2006/main" count="332" uniqueCount="291">
  <si>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</si>
  <si>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</si>
  <si>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</si>
  <si>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</si>
  <si>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</si>
  <si>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</si>
  <si>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</si>
  <si>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</si>
  <si>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</si>
  <si>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</si>
  <si>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</si>
  <si>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</si>
  <si>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</si>
  <si>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</si>
  <si>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</si>
  <si>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</si>
  <si>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</si>
  <si>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</si>
  <si>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</si>
  <si>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</si>
  <si>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</si>
  <si>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</si>
  <si>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</si>
  <si>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</si>
  <si>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</si>
  <si>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</si>
  <si>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</si>
  <si>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</si>
  <si>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</si>
  <si>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</si>
  <si>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</si>
  <si>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</si>
  <si>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</si>
  <si>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</si>
  <si>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</si>
  <si>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</si>
  <si>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</si>
  <si>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</si>
  <si>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</si>
  <si>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</si>
  <si>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</si>
  <si>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</si>
  <si>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</si>
  <si>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</si>
  <si>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</si>
  <si>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</si>
  <si>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</si>
  <si>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</si>
  <si>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</si>
  <si>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</si>
  <si>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</si>
  <si>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</si>
  <si>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</si>
  <si>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</si>
  <si>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</si>
  <si>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</si>
  <si>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</si>
  <si>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</si>
  <si>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</si>
  <si>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</si>
  <si>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</si>
  <si>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</si>
  <si>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</si>
  <si>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</si>
  <si>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</si>
  <si>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</si>
  <si>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</si>
  <si>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</si>
  <si>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</si>
  <si>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</si>
  <si>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</si>
  <si>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</si>
  <si>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</si>
  <si>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</si>
  <si>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</si>
  <si>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</si>
  <si>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</si>
  <si>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</si>
  <si>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</si>
  <si>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</si>
  <si>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</si>
  <si>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</si>
  <si>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</si>
  <si>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</si>
  <si>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</si>
  <si>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</si>
  <si>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</si>
  <si>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</si>
  <si>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</si>
  <si>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</si>
  <si>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</si>
  <si>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</si>
  <si>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</si>
  <si>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</si>
  <si>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</si>
  <si>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</si>
  <si>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</si>
  <si>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</si>
  <si>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</si>
  <si>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</si>
  <si>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</si>
  <si>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</si>
  <si>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</si>
  <si>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</si>
  <si>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</si>
  <si>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</si>
  <si>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</si>
  <si>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</si>
  <si>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</si>
  <si>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</si>
  <si>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</si>
  <si>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</si>
  <si>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</si>
  <si>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</si>
  <si>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</si>
  <si>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</si>
  <si>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</si>
  <si>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</si>
  <si>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</si>
  <si>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</si>
  <si>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</si>
  <si>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</si>
  <si>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</si>
  <si>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</si>
  <si>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</si>
  <si>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</si>
  <si>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</si>
  <si>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</si>
  <si>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</si>
  <si>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</si>
  <si>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</si>
  <si>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</si>
  <si>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</si>
  <si>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</si>
  <si>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</si>
  <si>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</si>
  <si>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</si>
  <si>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</si>
  <si>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</si>
  <si>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</si>
  <si>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</si>
  <si>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</si>
  <si>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</si>
  <si>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</si>
  <si>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</si>
  <si>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</si>
  <si>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</si>
  <si>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</si>
  <si>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</si>
  <si>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</si>
  <si>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</si>
  <si>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</si>
  <si>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</si>
  <si>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</si>
  <si>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</si>
  <si>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</si>
  <si>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</si>
  <si>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</si>
  <si>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</si>
  <si>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</si>
  <si>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</si>
  <si>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</si>
  <si>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</si>
  <si>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</si>
  <si>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</si>
  <si>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</si>
  <si>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</si>
  <si>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</si>
  <si>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</si>
  <si>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</si>
  <si>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</si>
  <si>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</si>
  <si>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</si>
  <si>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</si>
  <si>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</si>
  <si>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</si>
  <si>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</si>
  <si>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</si>
  <si>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</si>
  <si>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</si>
  <si>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</si>
  <si>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</si>
  <si>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</si>
  <si>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</si>
  <si>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</si>
  <si>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</si>
  <si>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</si>
  <si>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</si>
  <si>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</si>
  <si>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</si>
  <si>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</si>
  <si>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</si>
  <si>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</si>
  <si>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</si>
  <si>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</si>
  <si>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</si>
  <si>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</si>
  <si>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</si>
  <si>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</si>
  <si>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</si>
  <si>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Poskytovatelé sociálních služeb nepobytových (ambulantní a terénní) vyplní pouze úvodní stranu a oddíly II. B, III. a IV.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</si>
  <si>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</si>
  <si>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</si>
  <si>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</si>
  <si>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</si>
  <si>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</si>
  <si>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</si>
  <si>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</si>
  <si>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</si>
  <si>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</si>
  <si>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</si>
  <si>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</si>
  <si>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</si>
  <si>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</si>
  <si>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</si>
  <si>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</si>
  <si>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</si>
  <si>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</si>
  <si>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</si>
  <si>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</si>
  <si>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</si>
  <si>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</si>
  <si>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</si>
  <si>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</si>
  <si>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</si>
  <si>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</si>
  <si>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</si>
  <si>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</si>
  <si>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</si>
  <si>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</si>
  <si>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</si>
  <si>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</si>
  <si>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</si>
  <si>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</si>
  <si>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</si>
  <si>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</si>
  <si>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</si>
  <si>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</si>
  <si>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</si>
  <si>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</si>
  <si>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</si>
  <si>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</si>
  <si>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</si>
  <si>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</si>
  <si>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</si>
  <si>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</si>
  <si>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</si>
  <si>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</si>
  <si>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</si>
  <si>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</si>
  <si>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</si>
  <si>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</si>
  <si>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</si>
  <si>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Ř.47 sl. 10 - uvede se evidenční počet neuspokojených žádostí o sociální službu k 31. 12. sledovaného roku.</t>
  </si>
  <si>
    <t>II. B Personální zabezpečení služby (vyplní pobytové, ambulantní i terénní sociální služby)</t>
  </si>
  <si>
    <t>Sloupec 2: Řádek 27 nesmí být větší než sloupec 1 řádek 21.</t>
  </si>
  <si>
    <t>Sloupec 2: Řádek 31 nesmí být větší než sloupec 1 řádek 21.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</si>
  <si>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</si>
  <si>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</si>
  <si>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</si>
  <si>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</si>
  <si>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</si>
  <si>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</si>
  <si>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Z4 - kontaktní centra, Z5 - terénní programy a Z6 - telefonická krizová pomoc.</t>
  </si>
  <si>
    <t>Řádek 47 sl. 6 musí být větší nebo se rovnat ř. 47a sl. 6</t>
  </si>
  <si>
    <t>Řádek 47 sl. 7 musí být větší nebo se rovnat ř. 47a sl. 7</t>
  </si>
  <si>
    <t>Řádek 47 sl. 8 musí být větší nebo se rovnat ř. 47a sl. 8</t>
  </si>
  <si>
    <t>Sloupec 4 nesmí být větší než sloupec 3 řádku 39a.</t>
  </si>
  <si>
    <t>pracovníku na DPP za CELÝ ROK na přepočtené úvazky a vydělte 12ti - toto vydělené číslo připočtěte k počtu přepočtených úvazků za PS a DPČ.</t>
  </si>
  <si>
    <t>Ř. 36 až ř. 39l sl. 3 - za PS a DPČ uveďte průměrné přepočtené úvazky k 31. 12. sledovaného roku.  Za pracovníky na DPP přepočtěte odpracované hodiny</t>
  </si>
  <si>
    <t>Sloupec 3 nesmí být větší než sloupec 4 řádku 36.</t>
  </si>
  <si>
    <t>Sloupec 3 nesmí být větší než sloupec 4 řádku 37.</t>
  </si>
  <si>
    <t>Sloupec 3 nesmí být větší než sloupec 4 řádku 38.</t>
  </si>
  <si>
    <t>Sloupec 3 nesmí být větší než sloupec 4 řádku 39.</t>
  </si>
  <si>
    <t>Sloupec 3 nesmí být větší než sloupec 4 řádku 39b.</t>
  </si>
  <si>
    <t>Sloupec 3 nesmí být větší než sloupec 1 řádku 39c.</t>
  </si>
  <si>
    <t>Sloupec 3 nesmí být větší než sloupec 4 řádku 39d.</t>
  </si>
  <si>
    <t>Sloupec 3 nesmí být větší než sloupec 4 řádku 39l.</t>
  </si>
  <si>
    <t>Sloupec 3 nesmí být větší než sloupec 4 řádku 39k.</t>
  </si>
  <si>
    <t>Sloupec 3 nesmí být větší než sloupec 4 řádku 39e.</t>
  </si>
  <si>
    <t>Sloupec 3 nesmí být větší než sloupec 4 řádku 39f.</t>
  </si>
  <si>
    <t>Sloupec 3 nesmí být větší než sloupec 4 řádku 39g.</t>
  </si>
  <si>
    <t>Sloupec 3 nesmí být větší než sloupec 4 řádku 39h.</t>
  </si>
  <si>
    <t>Sloupec 3 nesmí být větší než sloupec 4 řádku 39i.</t>
  </si>
  <si>
    <t>tel.: 950 192 371 a Bc. Petr Danko, e-mail: petr.danko@mpsv.cz,</t>
  </si>
  <si>
    <t>tel.: 950 193 345</t>
  </si>
  <si>
    <t>ČV 66/24 ze dne 14. 10. 2023</t>
  </si>
  <si>
    <t>zjišťování na rok 2024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</si>
  <si>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14. 2. 2025</t>
    </r>
  </si>
  <si>
    <t>v elektronické podobě na MPSV - oddělení koncepcí, analýz příjmů a statistik.</t>
  </si>
  <si>
    <t>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</si>
</sst>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.0"/>
    <numFmt numFmtId="166" formatCode="0.000"/>
  </numFmts>
  <fonts count="46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23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0" fillId="9" borderId="0" xfId="0" applyFill="1" applyProtection="1"/>
    <xf numFmtId="0" fontId="17" fillId="8" borderId="0" xfId="0" applyFont="1" applyFill="1"/>
    <xf numFmtId="0" fontId="29" fillId="8" borderId="0" xfId="0" applyFont="1" applyFill="1"/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5" fillId="3" borderId="0" xfId="0" applyFont="1" applyFill="1"/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13" fillId="3" borderId="1" xfId="3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top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0" fillId="0" borderId="1" xfId="0" applyFont="1" applyFill="1" applyBorder="1" applyAlignment="1" applyProtection="1">
      <protection locked="0"/>
    </xf>
    <xf numFmtId="0" fontId="20" fillId="0" borderId="1" xfId="0" applyFont="1" applyBorder="1" applyAlignment="1"/>
    <xf numFmtId="0" fontId="0" fillId="0" borderId="2" xfId="0" applyBorder="1" applyAlignment="1">
      <alignment horizontal="center"/>
    </xf>
    <xf numFmtId="0" fontId="31" fillId="0" borderId="0" xfId="0" applyFont="1" applyAlignment="1">
      <alignment horizontal="center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8" fillId="8" borderId="4" xfId="0" applyFont="1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35" fillId="0" borderId="4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8" borderId="4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8" borderId="2" xfId="0" applyFont="1" applyFill="1" applyBorder="1" applyAlignment="1">
      <alignment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15" fillId="3" borderId="1" xfId="0" applyFont="1" applyFill="1" applyBorder="1" applyAlignment="1" applyProtection="1">
      <alignment vertical="center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16" fillId="8" borderId="0" xfId="0" applyFont="1" applyFill="1"/>
    <xf numFmtId="0" fontId="20" fillId="8" borderId="0" xfId="0" applyFont="1" applyFill="1"/>
    <xf numFmtId="0" fontId="24" fillId="3" borderId="0" xfId="0" applyFont="1" applyFill="1"/>
    <xf numFmtId="0" fontId="16" fillId="8" borderId="0" xfId="0" applyFont="1" applyFill="1" applyAlignment="1">
      <alignment horizontal="center" wrapText="1"/>
    </xf>
    <xf numFmtId="0" fontId="16" fillId="3" borderId="0" xfId="0" applyFont="1" applyFill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24" fillId="3" borderId="1" xfId="0" applyFont="1" applyFill="1" applyBorder="1" applyAlignment="1">
      <alignment horizontal="center"/>
    </xf>
    <xf numFmtId="0" fontId="27" fillId="0" borderId="3" xfId="0" applyFont="1" applyBorder="1" applyAlignment="1" applyProtection="1">
      <alignment horizontal="center"/>
      <protection locked="0"/>
    </xf>
    <xf numFmtId="49" fontId="24" fillId="0" borderId="4" xfId="0" applyNumberFormat="1" applyFont="1" applyBorder="1" applyAlignment="1" applyProtection="1">
      <alignment horizontal="center"/>
      <protection locked="0"/>
    </xf>
    <xf numFmtId="0" fontId="16" fillId="8" borderId="0" xfId="0" applyFont="1" applyFill="1" applyAlignment="1">
      <alignment vertical="top"/>
    </xf>
    <xf numFmtId="0" fontId="16" fillId="3" borderId="4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0" fontId="16" fillId="3" borderId="2" xfId="0" applyFont="1" applyFill="1" applyBorder="1" applyAlignment="1">
      <alignment wrapText="1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right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16" fillId="3" borderId="0" xfId="0" applyFont="1" applyFill="1" applyAlignment="1">
      <alignment vertical="center"/>
    </xf>
    <xf numFmtId="0" fontId="16" fillId="3" borderId="4" xfId="0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/>
    </xf>
    <xf numFmtId="49" fontId="24" fillId="3" borderId="4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24" fillId="3" borderId="0" xfId="0" applyFont="1" applyFill="1" applyAlignment="1">
      <alignment horizontal="centerContinuous"/>
    </xf>
    <xf numFmtId="0" fontId="0" fillId="8" borderId="0" xfId="0" applyFill="1"/>
    <xf numFmtId="0" fontId="24" fillId="3" borderId="0" xfId="0" applyFont="1" applyFill="1" applyAlignment="1">
      <alignment vertical="center"/>
    </xf>
    <xf numFmtId="0" fontId="16" fillId="3" borderId="0" xfId="0" applyFont="1" applyFill="1" applyAlignment="1">
      <alignment wrapText="1"/>
    </xf>
    <xf numFmtId="0" fontId="24" fillId="3" borderId="0" xfId="0" applyFont="1" applyFill="1" applyAlignment="1">
      <alignment horizontal="center"/>
    </xf>
    <xf numFmtId="0" fontId="24" fillId="3" borderId="0" xfId="0" applyFont="1" applyFill="1" applyProtection="1">
      <protection locked="0"/>
    </xf>
    <xf numFmtId="0" fontId="27" fillId="3" borderId="0" xfId="0" applyFont="1" applyFill="1" applyAlignment="1" applyProtection="1">
      <alignment horizontal="center"/>
      <protection locked="0"/>
    </xf>
    <xf numFmtId="49" fontId="24" fillId="3" borderId="0" xfId="0" applyNumberFormat="1" applyFont="1" applyFill="1" applyAlignment="1" applyProtection="1">
      <alignment horizontal="center"/>
      <protection locked="0"/>
    </xf>
    <xf numFmtId="0" fontId="30" fillId="3" borderId="0" xfId="0" applyFont="1" applyFill="1" applyAlignment="1">
      <alignment horizontal="center"/>
    </xf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zoomScaleNormal="100" workbookViewId="0">
      <selection activeCell="H13" sqref="H13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197"/>
      <c r="C3" s="82"/>
      <c r="D3" s="82"/>
      <c r="E3" s="82"/>
      <c r="F3" s="82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197"/>
      <c r="C4" s="82"/>
      <c r="D4" s="82"/>
      <c r="E4" s="82"/>
      <c r="F4" s="82"/>
      <c r="G4" s="3"/>
      <c r="H4" s="3"/>
      <c r="I4" s="3"/>
      <c r="J4" s="3"/>
      <c r="K4" s="198" t="s">
        <v>62</v>
      </c>
      <c r="L4" s="199"/>
      <c r="M4" s="200"/>
      <c r="N4" s="13"/>
    </row>
    <row r="5" spans="1:17" ht="33" customHeight="1" x14ac:dyDescent="0.25">
      <c r="A5" s="83"/>
      <c r="B5" s="84"/>
      <c r="C5" s="85"/>
      <c r="D5" s="85"/>
      <c r="E5" s="86"/>
      <c r="F5" s="86"/>
      <c r="G5" s="86"/>
      <c r="H5" s="87"/>
      <c r="I5" s="87"/>
      <c r="J5" s="88"/>
      <c r="K5" s="84" t="s">
        <v>84</v>
      </c>
      <c r="L5" s="85"/>
      <c r="M5" s="10"/>
      <c r="N5" s="89"/>
      <c r="O5" s="10"/>
      <c r="P5" s="10"/>
      <c r="Q5" s="10"/>
    </row>
    <row r="6" spans="1:17" ht="15" x14ac:dyDescent="0.25">
      <c r="A6" s="83"/>
      <c r="B6" s="84" t="s">
        <v>0</v>
      </c>
      <c r="C6" s="85"/>
      <c r="D6" s="85"/>
      <c r="E6" s="385"/>
      <c r="F6" s="385"/>
      <c r="G6" s="385"/>
      <c r="H6" s="386"/>
      <c r="I6" s="386"/>
      <c r="J6" s="387"/>
      <c r="K6" s="187" t="s">
        <v>286</v>
      </c>
      <c r="L6" s="85"/>
      <c r="M6" s="10"/>
      <c r="N6" s="89"/>
      <c r="O6" s="10"/>
      <c r="P6" s="10"/>
      <c r="Q6" s="10"/>
    </row>
    <row r="7" spans="1:17" ht="15" x14ac:dyDescent="0.25">
      <c r="A7" s="83"/>
      <c r="B7" s="84" t="s">
        <v>85</v>
      </c>
      <c r="C7" s="385"/>
      <c r="D7" s="385"/>
      <c r="E7" s="385"/>
      <c r="F7" s="385"/>
      <c r="G7" s="385"/>
      <c r="H7" s="386"/>
      <c r="I7" s="386"/>
      <c r="J7" s="388"/>
      <c r="K7" s="84" t="s">
        <v>86</v>
      </c>
      <c r="L7" s="85"/>
      <c r="M7" s="10"/>
      <c r="N7" s="89"/>
      <c r="O7" s="10"/>
      <c r="P7" s="10"/>
      <c r="Q7" s="10"/>
    </row>
    <row r="8" spans="1:17" ht="15" x14ac:dyDescent="0.25">
      <c r="A8" s="83"/>
      <c r="B8" s="389"/>
      <c r="C8" s="389"/>
      <c r="D8" s="389"/>
      <c r="E8" s="389"/>
      <c r="F8" s="389"/>
      <c r="G8" s="389"/>
      <c r="H8" s="386"/>
      <c r="I8" s="386"/>
      <c r="J8" s="390"/>
      <c r="K8" s="84" t="s">
        <v>287</v>
      </c>
      <c r="L8" s="85"/>
      <c r="M8" s="10"/>
      <c r="N8" s="89"/>
      <c r="O8" s="10"/>
      <c r="P8" s="10"/>
      <c r="Q8" s="10"/>
    </row>
    <row r="9" spans="1:17" ht="15" customHeight="1" x14ac:dyDescent="0.25">
      <c r="A9" s="83"/>
      <c r="B9" s="389" t="s">
        <v>288</v>
      </c>
      <c r="C9" s="389"/>
      <c r="D9" s="389"/>
      <c r="E9" s="389"/>
      <c r="F9" s="389"/>
      <c r="G9" s="389"/>
      <c r="H9" s="386"/>
      <c r="I9" s="386"/>
      <c r="J9" s="388"/>
      <c r="K9" s="391"/>
      <c r="L9" s="392"/>
      <c r="M9" s="393"/>
      <c r="N9" s="90"/>
    </row>
    <row r="10" spans="1:17" ht="15.75" customHeight="1" x14ac:dyDescent="0.25">
      <c r="A10" s="83"/>
      <c r="B10" s="385" t="s">
        <v>289</v>
      </c>
      <c r="C10" s="385"/>
      <c r="D10" s="385"/>
      <c r="E10" s="385"/>
      <c r="F10" s="385"/>
      <c r="G10" s="385"/>
      <c r="H10" s="386"/>
      <c r="I10" s="386"/>
      <c r="J10" s="394" t="s">
        <v>173</v>
      </c>
      <c r="K10" s="395" t="s">
        <v>3</v>
      </c>
      <c r="L10" s="396" t="s">
        <v>41</v>
      </c>
      <c r="M10" s="202"/>
      <c r="N10" s="13"/>
    </row>
    <row r="11" spans="1:17" ht="18" customHeight="1" x14ac:dyDescent="0.25">
      <c r="A11" s="83"/>
      <c r="B11" s="385" t="s">
        <v>199</v>
      </c>
      <c r="C11" s="397"/>
      <c r="D11" s="397"/>
      <c r="E11" s="397"/>
      <c r="F11" s="397"/>
      <c r="G11" s="398"/>
      <c r="H11" s="386"/>
      <c r="I11" s="386"/>
      <c r="J11" s="399"/>
      <c r="K11" s="400">
        <v>2024</v>
      </c>
      <c r="L11" s="401"/>
      <c r="M11" s="207"/>
      <c r="N11" s="13"/>
    </row>
    <row r="12" spans="1:17" ht="16.5" customHeight="1" x14ac:dyDescent="0.25">
      <c r="A12" s="83"/>
      <c r="B12" s="397" t="s">
        <v>284</v>
      </c>
      <c r="C12" s="385"/>
      <c r="D12" s="385"/>
      <c r="E12" s="385"/>
      <c r="F12" s="385"/>
      <c r="G12" s="385"/>
      <c r="H12" s="386"/>
      <c r="I12" s="386"/>
      <c r="J12" s="387"/>
      <c r="K12" s="387"/>
      <c r="L12" s="387"/>
      <c r="M12" s="387"/>
      <c r="N12" s="13"/>
    </row>
    <row r="13" spans="1:17" ht="31.5" customHeight="1" x14ac:dyDescent="0.25">
      <c r="A13" s="83"/>
      <c r="B13" s="402" t="s">
        <v>285</v>
      </c>
      <c r="C13" s="385"/>
      <c r="D13" s="385"/>
      <c r="E13" s="385"/>
      <c r="F13" s="385"/>
      <c r="G13" s="91"/>
      <c r="H13" s="386"/>
      <c r="I13" s="386"/>
      <c r="J13" s="403" t="s">
        <v>88</v>
      </c>
      <c r="K13" s="404" t="s">
        <v>104</v>
      </c>
      <c r="L13" s="405" t="s">
        <v>105</v>
      </c>
      <c r="M13" s="387"/>
      <c r="N13" s="13"/>
    </row>
    <row r="14" spans="1:17" ht="15" x14ac:dyDescent="0.25">
      <c r="A14" s="83"/>
      <c r="B14" s="385" t="s">
        <v>87</v>
      </c>
      <c r="C14" s="385"/>
      <c r="D14" s="385"/>
      <c r="E14" s="385"/>
      <c r="F14" s="385"/>
      <c r="G14" s="91"/>
      <c r="H14" s="386"/>
      <c r="I14" s="386"/>
      <c r="J14" s="406"/>
      <c r="K14" s="407"/>
      <c r="L14" s="408"/>
      <c r="M14" s="387"/>
      <c r="N14" s="13"/>
    </row>
    <row r="15" spans="1:17" ht="15" customHeight="1" x14ac:dyDescent="0.25">
      <c r="A15" s="83"/>
      <c r="B15" s="409" t="s">
        <v>89</v>
      </c>
      <c r="C15" s="385"/>
      <c r="D15" s="385"/>
      <c r="E15" s="385"/>
      <c r="F15" s="385"/>
      <c r="G15" s="91"/>
      <c r="H15" s="386"/>
      <c r="I15" s="386"/>
      <c r="J15" s="387"/>
      <c r="K15" s="387"/>
      <c r="L15" s="387"/>
      <c r="M15" s="387"/>
      <c r="N15" s="13"/>
    </row>
    <row r="16" spans="1:17" ht="15" customHeight="1" x14ac:dyDescent="0.25">
      <c r="A16" s="83"/>
      <c r="B16" s="91"/>
      <c r="C16" s="91"/>
      <c r="D16" s="91"/>
      <c r="E16" s="91"/>
      <c r="F16" s="91"/>
      <c r="G16" s="91"/>
      <c r="H16" s="386"/>
      <c r="I16" s="386"/>
      <c r="J16" s="394" t="s">
        <v>174</v>
      </c>
      <c r="K16" s="410" t="s">
        <v>175</v>
      </c>
      <c r="L16" s="201"/>
      <c r="M16" s="387"/>
      <c r="N16" s="13"/>
    </row>
    <row r="17" spans="1:14" ht="15" customHeight="1" x14ac:dyDescent="0.25">
      <c r="A17" s="83"/>
      <c r="B17" s="91" t="s">
        <v>47</v>
      </c>
      <c r="C17" s="91"/>
      <c r="D17" s="91"/>
      <c r="E17" s="91"/>
      <c r="F17" s="91"/>
      <c r="G17" s="92"/>
      <c r="H17" s="386"/>
      <c r="I17" s="386"/>
      <c r="J17" s="411"/>
      <c r="K17" s="412"/>
      <c r="L17" s="413"/>
      <c r="M17" s="414"/>
      <c r="N17" s="13"/>
    </row>
    <row r="18" spans="1:14" ht="15" customHeight="1" x14ac:dyDescent="0.25">
      <c r="A18" s="83"/>
      <c r="B18" s="91" t="s">
        <v>90</v>
      </c>
      <c r="C18" s="91"/>
      <c r="D18" s="91"/>
      <c r="E18" s="91"/>
      <c r="F18" s="91"/>
      <c r="G18" s="92"/>
      <c r="H18" s="386"/>
      <c r="I18" s="386"/>
      <c r="J18" s="415"/>
      <c r="K18" s="415"/>
      <c r="L18" s="415"/>
      <c r="M18" s="387"/>
      <c r="N18" s="13"/>
    </row>
    <row r="19" spans="1:14" ht="11.25" customHeight="1" x14ac:dyDescent="0.25">
      <c r="A19" s="83"/>
      <c r="B19" s="416"/>
      <c r="C19" s="387"/>
      <c r="D19" s="387"/>
      <c r="E19" s="387"/>
      <c r="F19" s="387"/>
      <c r="G19" s="387"/>
      <c r="H19" s="387"/>
      <c r="I19" s="387"/>
      <c r="J19" s="417"/>
      <c r="K19" s="409"/>
      <c r="L19" s="392"/>
      <c r="M19" s="418"/>
      <c r="N19" s="13"/>
    </row>
    <row r="20" spans="1:14" ht="5.25" customHeight="1" x14ac:dyDescent="0.25">
      <c r="A20" s="83"/>
      <c r="B20" s="416"/>
      <c r="C20" s="387"/>
      <c r="D20" s="387"/>
      <c r="E20" s="387"/>
      <c r="F20" s="387"/>
      <c r="G20" s="387"/>
      <c r="H20" s="387"/>
      <c r="I20" s="387"/>
      <c r="J20" s="419"/>
      <c r="K20" s="420"/>
      <c r="L20" s="421"/>
      <c r="M20" s="421"/>
      <c r="N20" s="13"/>
    </row>
    <row r="21" spans="1:14" ht="6.75" customHeight="1" x14ac:dyDescent="0.25">
      <c r="A21" s="83"/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13"/>
    </row>
    <row r="22" spans="1:14" ht="10.5" customHeight="1" x14ac:dyDescent="0.25">
      <c r="A22" s="83"/>
      <c r="B22" s="387"/>
      <c r="C22" s="387"/>
      <c r="D22" s="387"/>
      <c r="E22" s="387"/>
      <c r="F22" s="387"/>
      <c r="G22" s="387"/>
      <c r="H22" s="387"/>
      <c r="I22" s="387"/>
      <c r="J22" s="417"/>
      <c r="K22" s="417"/>
      <c r="L22" s="417"/>
      <c r="M22" s="387"/>
      <c r="N22" s="13"/>
    </row>
    <row r="23" spans="1:14" ht="8.25" customHeight="1" x14ac:dyDescent="0.25">
      <c r="A23" s="83"/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13"/>
    </row>
    <row r="24" spans="1:14" ht="20.25" x14ac:dyDescent="0.3">
      <c r="A24" s="83"/>
      <c r="B24" s="422" t="s">
        <v>198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13"/>
    </row>
    <row r="25" spans="1:14" ht="20.25" x14ac:dyDescent="0.3">
      <c r="A25" s="83"/>
      <c r="B25" s="422" t="s">
        <v>106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13"/>
    </row>
    <row r="26" spans="1:14" ht="20.25" x14ac:dyDescent="0.3">
      <c r="A26" s="83"/>
      <c r="B26" s="422" t="s">
        <v>290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13"/>
    </row>
    <row r="27" spans="1:14" ht="20.25" x14ac:dyDescent="0.3">
      <c r="A27" s="83"/>
      <c r="B27" s="422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13"/>
    </row>
    <row r="28" spans="1:14" ht="10.5" customHeight="1" x14ac:dyDescent="0.25">
      <c r="A28" s="8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3"/>
    </row>
    <row r="29" spans="1:14" ht="15" x14ac:dyDescent="0.25">
      <c r="A29" s="83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3"/>
    </row>
    <row r="30" spans="1:14" ht="15" x14ac:dyDescent="0.25">
      <c r="A30" s="83"/>
      <c r="B30" s="93" t="s">
        <v>107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13"/>
    </row>
    <row r="31" spans="1:14" ht="15" x14ac:dyDescent="0.25">
      <c r="A31" s="83"/>
      <c r="B31" s="211"/>
      <c r="C31" s="212"/>
      <c r="D31" s="212"/>
      <c r="E31" s="212"/>
      <c r="F31" s="212"/>
      <c r="G31" s="212"/>
      <c r="H31" s="212"/>
      <c r="I31" s="212"/>
      <c r="J31" s="212"/>
      <c r="K31" s="213"/>
      <c r="L31" s="213"/>
      <c r="M31" s="213"/>
      <c r="N31" s="13"/>
    </row>
    <row r="32" spans="1:14" ht="15" x14ac:dyDescent="0.25">
      <c r="A32" s="83"/>
      <c r="B32" s="9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97"/>
      <c r="N32" s="13"/>
    </row>
    <row r="33" spans="1:14" ht="15" x14ac:dyDescent="0.25">
      <c r="A33" s="83"/>
      <c r="B33" s="96" t="s">
        <v>1</v>
      </c>
      <c r="C33" s="87" t="s">
        <v>2</v>
      </c>
      <c r="D33" s="225"/>
      <c r="E33" s="226"/>
      <c r="F33" s="226"/>
      <c r="G33" s="226"/>
      <c r="H33" s="98"/>
      <c r="I33" s="99"/>
      <c r="J33" s="87"/>
      <c r="K33" s="87"/>
      <c r="L33" s="87"/>
      <c r="M33" s="97"/>
      <c r="N33" s="13"/>
    </row>
    <row r="34" spans="1:14" ht="15" x14ac:dyDescent="0.25">
      <c r="A34" s="83"/>
      <c r="B34" s="96"/>
      <c r="C34" s="100" t="s">
        <v>91</v>
      </c>
      <c r="D34" s="225"/>
      <c r="E34" s="226"/>
      <c r="F34" s="226"/>
      <c r="G34" s="226"/>
      <c r="H34" s="101"/>
      <c r="I34" s="102" t="s">
        <v>5</v>
      </c>
      <c r="J34" s="103"/>
      <c r="K34" s="87"/>
      <c r="L34" s="87"/>
      <c r="M34" s="97"/>
      <c r="N34" s="13"/>
    </row>
    <row r="35" spans="1:14" ht="15" x14ac:dyDescent="0.25">
      <c r="A35" s="83"/>
      <c r="B35" s="96"/>
      <c r="C35" s="87"/>
      <c r="D35" s="87"/>
      <c r="E35" s="87"/>
      <c r="F35" s="87"/>
      <c r="G35" s="104"/>
      <c r="H35" s="104"/>
      <c r="I35" s="105"/>
      <c r="J35" s="87"/>
      <c r="K35" s="87"/>
      <c r="L35" s="87"/>
      <c r="M35" s="97"/>
      <c r="N35" s="13"/>
    </row>
    <row r="36" spans="1:14" ht="15" x14ac:dyDescent="0.25">
      <c r="A36" s="83"/>
      <c r="B36" s="96" t="s">
        <v>27</v>
      </c>
      <c r="C36" s="87"/>
      <c r="D36" s="214"/>
      <c r="E36" s="215"/>
      <c r="F36" s="216"/>
      <c r="G36" s="216"/>
      <c r="H36" s="105"/>
      <c r="I36" s="102" t="s">
        <v>6</v>
      </c>
      <c r="J36" s="205"/>
      <c r="K36" s="205"/>
      <c r="L36" s="205"/>
      <c r="M36" s="97"/>
      <c r="N36" s="13"/>
    </row>
    <row r="37" spans="1:14" ht="15" x14ac:dyDescent="0.25">
      <c r="A37" s="83"/>
      <c r="B37" s="9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97"/>
      <c r="N37" s="13"/>
    </row>
    <row r="38" spans="1:14" ht="15" x14ac:dyDescent="0.25">
      <c r="A38" s="83"/>
      <c r="B38" s="106" t="s">
        <v>92</v>
      </c>
      <c r="C38" s="222"/>
      <c r="D38" s="223"/>
      <c r="E38" s="223"/>
      <c r="F38" s="224"/>
      <c r="G38" s="224"/>
      <c r="H38" s="107"/>
      <c r="I38" s="107"/>
      <c r="J38" s="107"/>
      <c r="K38" s="107"/>
      <c r="L38" s="107"/>
      <c r="M38" s="108"/>
      <c r="N38" s="13"/>
    </row>
    <row r="39" spans="1:14" ht="15" x14ac:dyDescent="0.25">
      <c r="A39" s="8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13"/>
    </row>
    <row r="40" spans="1:14" ht="15" x14ac:dyDescent="0.25">
      <c r="A40" s="83"/>
      <c r="B40" s="87" t="s">
        <v>108</v>
      </c>
      <c r="C40" s="87"/>
      <c r="D40" s="87"/>
      <c r="E40" s="87"/>
      <c r="F40" s="109"/>
      <c r="G40" s="205"/>
      <c r="H40" s="206"/>
      <c r="I40" s="206"/>
      <c r="J40" s="206"/>
      <c r="K40" s="206"/>
      <c r="L40" s="87"/>
      <c r="M40" s="87"/>
      <c r="N40" s="13"/>
    </row>
    <row r="41" spans="1:14" ht="15" x14ac:dyDescent="0.25">
      <c r="A41" s="8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13"/>
    </row>
    <row r="42" spans="1:14" ht="15" x14ac:dyDescent="0.25">
      <c r="A42" s="83"/>
      <c r="B42" s="127"/>
      <c r="C42" s="87"/>
      <c r="D42" s="87"/>
      <c r="E42" s="87"/>
      <c r="F42" s="87"/>
      <c r="G42" s="87"/>
      <c r="H42" s="87"/>
      <c r="I42" s="87"/>
      <c r="J42" s="87"/>
      <c r="K42" s="87"/>
      <c r="L42" s="110"/>
      <c r="M42" s="128"/>
      <c r="N42" s="13"/>
    </row>
    <row r="43" spans="1:14" ht="15" x14ac:dyDescent="0.25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13"/>
    </row>
    <row r="44" spans="1:14" ht="11.25" customHeight="1" x14ac:dyDescent="0.25">
      <c r="A44" s="8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3"/>
    </row>
    <row r="45" spans="1:14" ht="15" x14ac:dyDescent="0.25">
      <c r="A45" s="83"/>
      <c r="B45" s="217" t="s">
        <v>93</v>
      </c>
      <c r="C45" s="220" t="s">
        <v>94</v>
      </c>
      <c r="D45" s="221"/>
      <c r="E45" s="203"/>
      <c r="F45" s="204"/>
      <c r="G45" s="204"/>
      <c r="H45" s="204"/>
      <c r="I45" s="204"/>
      <c r="J45" s="204"/>
      <c r="K45" s="204"/>
      <c r="L45" s="204"/>
      <c r="M45" s="204"/>
      <c r="N45" s="13"/>
    </row>
    <row r="46" spans="1:14" ht="15" x14ac:dyDescent="0.25">
      <c r="A46" s="83"/>
      <c r="B46" s="218"/>
      <c r="C46" s="227" t="s">
        <v>95</v>
      </c>
      <c r="D46" s="228"/>
      <c r="E46" s="203"/>
      <c r="F46" s="204"/>
      <c r="G46" s="204"/>
      <c r="H46" s="204"/>
      <c r="I46" s="204"/>
      <c r="J46" s="204"/>
      <c r="K46" s="204"/>
      <c r="L46" s="204"/>
      <c r="M46" s="204"/>
      <c r="N46" s="13"/>
    </row>
    <row r="47" spans="1:14" ht="15" x14ac:dyDescent="0.25">
      <c r="A47" s="83"/>
      <c r="B47" s="218"/>
      <c r="C47" s="220" t="s">
        <v>96</v>
      </c>
      <c r="D47" s="221"/>
      <c r="E47" s="203"/>
      <c r="F47" s="204"/>
      <c r="G47" s="204"/>
      <c r="H47" s="204"/>
      <c r="I47" s="204"/>
      <c r="J47" s="204"/>
      <c r="K47" s="204"/>
      <c r="L47" s="204"/>
      <c r="M47" s="204"/>
      <c r="N47" s="13"/>
    </row>
    <row r="48" spans="1:14" ht="15" x14ac:dyDescent="0.25">
      <c r="A48" s="83"/>
      <c r="B48" s="219"/>
      <c r="C48" s="209" t="s">
        <v>97</v>
      </c>
      <c r="D48" s="210"/>
      <c r="E48" s="203"/>
      <c r="F48" s="204"/>
      <c r="G48" s="204"/>
      <c r="H48" s="204"/>
      <c r="I48" s="204"/>
      <c r="J48" s="204"/>
      <c r="K48" s="204"/>
      <c r="L48" s="204"/>
      <c r="M48" s="204"/>
      <c r="N48" s="13"/>
    </row>
    <row r="49" spans="1:14" ht="15" x14ac:dyDescent="0.25">
      <c r="A49" s="8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3"/>
    </row>
    <row r="50" spans="1:14" ht="15" x14ac:dyDescent="0.25">
      <c r="A50" s="83"/>
      <c r="B50" s="87" t="s">
        <v>98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13"/>
    </row>
    <row r="51" spans="1:14" ht="15" x14ac:dyDescent="0.25">
      <c r="A51" s="83"/>
      <c r="B51" s="87" t="s">
        <v>109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13"/>
    </row>
    <row r="52" spans="1:14" ht="15" x14ac:dyDescent="0.25">
      <c r="A52" s="83"/>
      <c r="B52" s="87" t="s">
        <v>168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3"/>
    </row>
    <row r="53" spans="1:14" ht="15" x14ac:dyDescent="0.25">
      <c r="A53" s="83"/>
      <c r="B53" s="87" t="s">
        <v>214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13"/>
    </row>
    <row r="54" spans="1:14" x14ac:dyDescent="0.2">
      <c r="A54" s="12"/>
      <c r="B54" s="87" t="s">
        <v>245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13"/>
    </row>
    <row r="55" spans="1:14" s="1" customFormat="1" ht="12" customHeight="1" x14ac:dyDescent="0.2">
      <c r="A55" s="12"/>
      <c r="B55" s="87" t="s">
        <v>177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3"/>
    </row>
    <row r="56" spans="1:14" ht="14.25" customHeight="1" x14ac:dyDescent="0.2"/>
  </sheetData>
  <mergeCells count="31"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  <mergeCell ref="E45:M45"/>
    <mergeCell ref="G40:K40"/>
    <mergeCell ref="K17:L17"/>
    <mergeCell ref="L11:M11"/>
    <mergeCell ref="L20:M20"/>
    <mergeCell ref="B24:M24"/>
    <mergeCell ref="B25:M25"/>
    <mergeCell ref="B3:B4"/>
    <mergeCell ref="K4:M4"/>
    <mergeCell ref="B8:G8"/>
    <mergeCell ref="L19:M19"/>
    <mergeCell ref="K16:L16"/>
    <mergeCell ref="L9:M9"/>
    <mergeCell ref="L10:M10"/>
    <mergeCell ref="B9:G9"/>
  </mergeCells>
  <phoneticPr fontId="0" type="noConversion"/>
  <dataValidations count="3">
    <dataValidation operator="equal" allowBlank="1" showInputMessage="1" showErrorMessage="1" sqref="K14" xr:uid="{85BFD191-64FF-486C-91C0-154C6C03C524}"/>
    <dataValidation type="textLength" operator="lessThanOrEqual" allowBlank="1" showInputMessage="1" showErrorMessage="1" sqref="L14" xr:uid="{346DF0FF-7A4B-44BB-B772-4B8D34D58EF2}">
      <formula1>4</formula1>
    </dataValidation>
    <dataValidation type="textLength" operator="equal" allowBlank="1" showErrorMessage="1" errorTitle="Špatně zadaný formát" error="IČO je nezbytné vložit v osmiciferném tvaru" sqref="L20:M20 L8 L11" xr:uid="{CA6255C5-E79D-49F5-8397-BFDE4DAC0E28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70" t="s">
        <v>127</v>
      </c>
      <c r="C2" s="270"/>
      <c r="D2" s="271"/>
      <c r="E2" s="271"/>
      <c r="F2" s="271"/>
      <c r="G2" s="271"/>
      <c r="H2" s="271"/>
      <c r="I2" s="271"/>
      <c r="J2" s="34"/>
      <c r="K2" s="44"/>
      <c r="L2" s="111" t="s">
        <v>100</v>
      </c>
      <c r="M2" s="15"/>
    </row>
    <row r="3" spans="1:13" s="11" customFormat="1" ht="14.45" customHeight="1" x14ac:dyDescent="0.2">
      <c r="A3" s="16"/>
      <c r="B3" s="272"/>
      <c r="C3" s="273"/>
      <c r="D3" s="274"/>
      <c r="E3" s="278" t="s">
        <v>4</v>
      </c>
      <c r="F3" s="296" t="s">
        <v>124</v>
      </c>
      <c r="G3" s="297"/>
      <c r="H3" s="297"/>
      <c r="I3" s="298"/>
      <c r="J3" s="26"/>
      <c r="K3" s="45"/>
      <c r="L3" s="129"/>
      <c r="M3" s="16"/>
    </row>
    <row r="4" spans="1:13" s="11" customFormat="1" ht="14.45" customHeight="1" x14ac:dyDescent="0.2">
      <c r="A4" s="16"/>
      <c r="B4" s="275"/>
      <c r="C4" s="276"/>
      <c r="D4" s="277"/>
      <c r="E4" s="279"/>
      <c r="F4" s="299"/>
      <c r="G4" s="300"/>
      <c r="H4" s="300"/>
      <c r="I4" s="301"/>
      <c r="J4" s="27"/>
      <c r="K4" s="130"/>
      <c r="L4" s="61"/>
      <c r="M4" s="16"/>
    </row>
    <row r="5" spans="1:13" s="11" customFormat="1" ht="14.45" customHeight="1" x14ac:dyDescent="0.2">
      <c r="A5" s="16"/>
      <c r="B5" s="280" t="s">
        <v>7</v>
      </c>
      <c r="C5" s="280"/>
      <c r="D5" s="280"/>
      <c r="E5" s="134" t="s">
        <v>8</v>
      </c>
      <c r="F5" s="302">
        <v>1</v>
      </c>
      <c r="G5" s="241"/>
      <c r="H5" s="241"/>
      <c r="I5" s="242"/>
      <c r="J5" s="28"/>
      <c r="K5" s="130"/>
      <c r="L5" s="47"/>
      <c r="M5" s="16"/>
    </row>
    <row r="6" spans="1:13" s="11" customFormat="1" ht="15.95" customHeight="1" x14ac:dyDescent="0.2">
      <c r="A6" s="16"/>
      <c r="B6" s="281" t="s">
        <v>110</v>
      </c>
      <c r="C6" s="282"/>
      <c r="D6" s="283"/>
      <c r="E6" s="134">
        <v>21</v>
      </c>
      <c r="F6" s="303"/>
      <c r="G6" s="304"/>
      <c r="H6" s="304"/>
      <c r="I6" s="233"/>
      <c r="J6" s="35"/>
      <c r="K6" s="130"/>
      <c r="L6" s="47"/>
      <c r="M6" s="16"/>
    </row>
    <row r="7" spans="1:13" s="11" customFormat="1" ht="16.5" customHeight="1" x14ac:dyDescent="0.2">
      <c r="A7" s="16"/>
      <c r="B7" s="247" t="s">
        <v>166</v>
      </c>
      <c r="C7" s="248"/>
      <c r="D7" s="249"/>
      <c r="E7" s="134">
        <v>22</v>
      </c>
      <c r="F7" s="303"/>
      <c r="G7" s="304"/>
      <c r="H7" s="304"/>
      <c r="I7" s="233"/>
      <c r="J7" s="35"/>
      <c r="K7" s="130"/>
      <c r="L7" s="47"/>
      <c r="M7" s="16"/>
    </row>
    <row r="8" spans="1:13" s="11" customFormat="1" ht="15.95" customHeight="1" x14ac:dyDescent="0.2">
      <c r="A8" s="16"/>
      <c r="B8" s="305" t="s">
        <v>37</v>
      </c>
      <c r="C8" s="245" t="s">
        <v>111</v>
      </c>
      <c r="D8" s="246"/>
      <c r="E8" s="134">
        <v>24</v>
      </c>
      <c r="F8" s="303"/>
      <c r="G8" s="304"/>
      <c r="H8" s="304"/>
      <c r="I8" s="233"/>
      <c r="J8" s="35"/>
      <c r="K8" s="130"/>
      <c r="L8" s="47"/>
      <c r="M8" s="16"/>
    </row>
    <row r="9" spans="1:13" s="11" customFormat="1" ht="15.95" customHeight="1" x14ac:dyDescent="0.2">
      <c r="A9" s="16"/>
      <c r="B9" s="306"/>
      <c r="C9" s="245" t="s">
        <v>112</v>
      </c>
      <c r="D9" s="246"/>
      <c r="E9" s="134">
        <v>25</v>
      </c>
      <c r="F9" s="303"/>
      <c r="G9" s="304"/>
      <c r="H9" s="304"/>
      <c r="I9" s="233"/>
      <c r="J9" s="35"/>
      <c r="K9" s="130"/>
      <c r="L9" s="47"/>
      <c r="M9" s="16"/>
    </row>
    <row r="10" spans="1:13" s="11" customFormat="1" ht="15.95" customHeight="1" x14ac:dyDescent="0.2">
      <c r="A10" s="16"/>
      <c r="B10" s="307"/>
      <c r="C10" s="245" t="s">
        <v>113</v>
      </c>
      <c r="D10" s="246"/>
      <c r="E10" s="134">
        <v>26</v>
      </c>
      <c r="F10" s="303"/>
      <c r="G10" s="304"/>
      <c r="H10" s="304"/>
      <c r="I10" s="233"/>
      <c r="J10" s="35"/>
      <c r="K10" s="130"/>
      <c r="L10" s="47"/>
      <c r="M10" s="16"/>
    </row>
    <row r="11" spans="1:13" ht="15.75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1"/>
      <c r="M11" s="15"/>
    </row>
    <row r="12" spans="1:13" x14ac:dyDescent="0.2">
      <c r="A12" s="15"/>
      <c r="B12" s="113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267"/>
      <c r="C13" s="267"/>
      <c r="D13" s="267"/>
      <c r="E13" s="267"/>
      <c r="F13" s="267"/>
      <c r="G13" s="136" t="s">
        <v>4</v>
      </c>
      <c r="H13" s="253" t="s">
        <v>129</v>
      </c>
      <c r="I13" s="254"/>
      <c r="J13" s="30"/>
      <c r="K13" s="125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240" t="s">
        <v>7</v>
      </c>
      <c r="C14" s="265"/>
      <c r="D14" s="265"/>
      <c r="E14" s="265"/>
      <c r="F14" s="266"/>
      <c r="G14" s="138" t="s">
        <v>8</v>
      </c>
      <c r="H14" s="240">
        <v>2</v>
      </c>
      <c r="I14" s="242"/>
      <c r="J14" s="31"/>
      <c r="K14" s="125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66" t="s">
        <v>44</v>
      </c>
      <c r="C15" s="165"/>
      <c r="D15" s="165"/>
      <c r="E15" s="167"/>
      <c r="F15" s="168"/>
      <c r="G15" s="134">
        <v>27</v>
      </c>
      <c r="H15" s="237"/>
      <c r="I15" s="233"/>
      <c r="J15" s="36"/>
      <c r="K15" s="125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284" t="s">
        <v>63</v>
      </c>
      <c r="C16" s="285"/>
      <c r="D16" s="170" t="s">
        <v>204</v>
      </c>
      <c r="E16" s="171"/>
      <c r="F16" s="172"/>
      <c r="G16" s="173">
        <v>28</v>
      </c>
      <c r="H16" s="237"/>
      <c r="I16" s="233"/>
      <c r="J16" s="37"/>
      <c r="K16" s="125" t="str">
        <f>IF(H26&gt;=H36,"ok","chyba")</f>
        <v>ok</v>
      </c>
      <c r="L16" s="46" t="s">
        <v>215</v>
      </c>
      <c r="M16" s="17"/>
    </row>
    <row r="17" spans="1:13" s="6" customFormat="1" ht="24" customHeight="1" x14ac:dyDescent="0.2">
      <c r="A17" s="17"/>
      <c r="B17" s="286"/>
      <c r="C17" s="287"/>
      <c r="D17" s="229" t="s">
        <v>208</v>
      </c>
      <c r="E17" s="230"/>
      <c r="F17" s="231"/>
      <c r="G17" s="173" t="s">
        <v>203</v>
      </c>
      <c r="H17" s="237"/>
      <c r="I17" s="233"/>
      <c r="J17" s="37"/>
      <c r="K17" s="125" t="str">
        <f>IF(H26&gt;=H37,"ok","chyba")</f>
        <v>ok</v>
      </c>
      <c r="L17" s="46" t="s">
        <v>216</v>
      </c>
      <c r="M17" s="17"/>
    </row>
    <row r="18" spans="1:13" s="6" customFormat="1" ht="23.25" customHeight="1" x14ac:dyDescent="0.2">
      <c r="A18" s="17"/>
      <c r="B18" s="286"/>
      <c r="C18" s="287"/>
      <c r="D18" s="170" t="s">
        <v>130</v>
      </c>
      <c r="E18" s="171"/>
      <c r="F18" s="172"/>
      <c r="G18" s="173">
        <v>29</v>
      </c>
      <c r="H18" s="237"/>
      <c r="I18" s="233"/>
      <c r="J18" s="37"/>
      <c r="K18" s="120" t="str">
        <f>IF(H26&gt;=SUM(H38:H41),"ok","chyba")</f>
        <v>ok</v>
      </c>
      <c r="L18" s="46" t="s">
        <v>217</v>
      </c>
      <c r="M18" s="17"/>
    </row>
    <row r="19" spans="1:13" s="6" customFormat="1" ht="23.25" customHeight="1" x14ac:dyDescent="0.2">
      <c r="A19" s="17"/>
      <c r="B19" s="286"/>
      <c r="C19" s="287"/>
      <c r="D19" s="250" t="s">
        <v>31</v>
      </c>
      <c r="E19" s="243" t="s">
        <v>135</v>
      </c>
      <c r="F19" s="244"/>
      <c r="G19" s="173" t="s">
        <v>131</v>
      </c>
      <c r="H19" s="237"/>
      <c r="I19" s="233"/>
      <c r="J19" s="37"/>
      <c r="K19" s="125" t="str">
        <f>IF(H16&gt;=H17,"ok","chyba")</f>
        <v>ok</v>
      </c>
      <c r="L19" s="46" t="s">
        <v>218</v>
      </c>
      <c r="M19" s="17"/>
    </row>
    <row r="20" spans="1:13" s="6" customFormat="1" ht="23.25" customHeight="1" x14ac:dyDescent="0.2">
      <c r="A20" s="17"/>
      <c r="B20" s="286"/>
      <c r="C20" s="287"/>
      <c r="D20" s="251"/>
      <c r="E20" s="243" t="s">
        <v>137</v>
      </c>
      <c r="F20" s="244"/>
      <c r="G20" s="173" t="s">
        <v>132</v>
      </c>
      <c r="H20" s="237"/>
      <c r="I20" s="233"/>
      <c r="J20" s="37"/>
      <c r="K20" s="125" t="str">
        <f>IF(F6&gt;=H15,"ok","chyba")</f>
        <v>ok</v>
      </c>
      <c r="L20" s="46" t="s">
        <v>255</v>
      </c>
      <c r="M20" s="17"/>
    </row>
    <row r="21" spans="1:13" s="6" customFormat="1" ht="39.75" customHeight="1" x14ac:dyDescent="0.2">
      <c r="A21" s="17"/>
      <c r="B21" s="286"/>
      <c r="C21" s="287"/>
      <c r="D21" s="251"/>
      <c r="E21" s="229" t="s">
        <v>138</v>
      </c>
      <c r="F21" s="255"/>
      <c r="G21" s="173" t="s">
        <v>133</v>
      </c>
      <c r="H21" s="237"/>
      <c r="I21" s="233"/>
      <c r="J21" s="37"/>
      <c r="K21" s="125" t="str">
        <f>IF(F6&gt;=H26,"ok","chyba")</f>
        <v>ok</v>
      </c>
      <c r="L21" s="46" t="s">
        <v>256</v>
      </c>
      <c r="M21" s="17"/>
    </row>
    <row r="22" spans="1:13" s="6" customFormat="1" ht="23.25" customHeight="1" x14ac:dyDescent="0.2">
      <c r="A22" s="17"/>
      <c r="B22" s="286"/>
      <c r="C22" s="287"/>
      <c r="D22" s="252"/>
      <c r="E22" s="243" t="s">
        <v>136</v>
      </c>
      <c r="F22" s="244"/>
      <c r="G22" s="173" t="s">
        <v>134</v>
      </c>
      <c r="H22" s="237"/>
      <c r="I22" s="233"/>
      <c r="J22" s="37"/>
      <c r="K22" s="133"/>
      <c r="L22" s="61"/>
      <c r="M22" s="17"/>
    </row>
    <row r="23" spans="1:13" s="6" customFormat="1" ht="23.25" customHeight="1" x14ac:dyDescent="0.2">
      <c r="A23" s="17"/>
      <c r="B23" s="286"/>
      <c r="C23" s="287"/>
      <c r="D23" s="170" t="s">
        <v>10</v>
      </c>
      <c r="E23" s="171"/>
      <c r="F23" s="172"/>
      <c r="G23" s="173">
        <v>30</v>
      </c>
      <c r="H23" s="237"/>
      <c r="I23" s="233"/>
      <c r="J23" s="37"/>
      <c r="K23" s="133"/>
      <c r="L23" s="61"/>
      <c r="M23" s="17"/>
    </row>
    <row r="24" spans="1:13" s="6" customFormat="1" ht="33" customHeight="1" x14ac:dyDescent="0.2">
      <c r="A24" s="17"/>
      <c r="B24" s="288"/>
      <c r="C24" s="289"/>
      <c r="D24" s="292" t="s">
        <v>210</v>
      </c>
      <c r="E24" s="229" t="s">
        <v>212</v>
      </c>
      <c r="F24" s="231"/>
      <c r="G24" s="173" t="s">
        <v>206</v>
      </c>
      <c r="H24" s="237"/>
      <c r="I24" s="233"/>
      <c r="J24" s="37"/>
      <c r="K24" s="133"/>
      <c r="L24" s="61"/>
      <c r="M24" s="17"/>
    </row>
    <row r="25" spans="1:13" s="6" customFormat="1" ht="36" customHeight="1" x14ac:dyDescent="0.2">
      <c r="A25" s="17"/>
      <c r="B25" s="290"/>
      <c r="C25" s="291"/>
      <c r="D25" s="293"/>
      <c r="E25" s="229" t="s">
        <v>213</v>
      </c>
      <c r="F25" s="231"/>
      <c r="G25" s="173" t="s">
        <v>207</v>
      </c>
      <c r="H25" s="237"/>
      <c r="I25" s="233"/>
      <c r="J25" s="37"/>
      <c r="K25" s="133"/>
      <c r="L25" s="61"/>
      <c r="M25" s="17"/>
    </row>
    <row r="26" spans="1:13" s="6" customFormat="1" ht="19.5" customHeight="1" x14ac:dyDescent="0.2">
      <c r="A26" s="17"/>
      <c r="B26" s="174" t="s">
        <v>45</v>
      </c>
      <c r="C26" s="170"/>
      <c r="D26" s="170"/>
      <c r="E26" s="171"/>
      <c r="F26" s="172"/>
      <c r="G26" s="173">
        <v>31</v>
      </c>
      <c r="H26" s="237"/>
      <c r="I26" s="233"/>
      <c r="J26" s="37"/>
      <c r="K26" s="133"/>
      <c r="L26" s="61"/>
      <c r="M26" s="17"/>
    </row>
    <row r="27" spans="1:13" s="6" customFormat="1" ht="15.95" customHeight="1" x14ac:dyDescent="0.2">
      <c r="A27" s="17"/>
      <c r="B27" s="259" t="s">
        <v>31</v>
      </c>
      <c r="C27" s="260"/>
      <c r="D27" s="170" t="s">
        <v>114</v>
      </c>
      <c r="E27" s="171"/>
      <c r="F27" s="172"/>
      <c r="G27" s="173" t="s">
        <v>17</v>
      </c>
      <c r="H27" s="237"/>
      <c r="I27" s="233"/>
      <c r="J27" s="37"/>
      <c r="K27" s="133"/>
      <c r="L27" s="61"/>
      <c r="M27" s="17"/>
    </row>
    <row r="28" spans="1:13" s="6" customFormat="1" ht="15.95" customHeight="1" x14ac:dyDescent="0.2">
      <c r="A28" s="17"/>
      <c r="B28" s="261"/>
      <c r="C28" s="262"/>
      <c r="D28" s="170" t="s">
        <v>11</v>
      </c>
      <c r="E28" s="171"/>
      <c r="F28" s="172"/>
      <c r="G28" s="173" t="s">
        <v>18</v>
      </c>
      <c r="H28" s="237"/>
      <c r="I28" s="233"/>
      <c r="J28" s="37"/>
      <c r="K28" s="133"/>
      <c r="L28" s="61"/>
      <c r="M28" s="17"/>
    </row>
    <row r="29" spans="1:13" s="6" customFormat="1" ht="15.95" customHeight="1" x14ac:dyDescent="0.2">
      <c r="A29" s="17"/>
      <c r="B29" s="261"/>
      <c r="C29" s="262"/>
      <c r="D29" s="170" t="s">
        <v>12</v>
      </c>
      <c r="E29" s="171"/>
      <c r="F29" s="172"/>
      <c r="G29" s="173" t="s">
        <v>19</v>
      </c>
      <c r="H29" s="237"/>
      <c r="I29" s="233"/>
      <c r="J29" s="37"/>
      <c r="K29" s="133"/>
      <c r="L29" s="61"/>
      <c r="M29" s="17"/>
    </row>
    <row r="30" spans="1:13" s="6" customFormat="1" ht="15.95" customHeight="1" x14ac:dyDescent="0.2">
      <c r="A30" s="17"/>
      <c r="B30" s="261"/>
      <c r="C30" s="262"/>
      <c r="D30" s="170" t="s">
        <v>13</v>
      </c>
      <c r="E30" s="171"/>
      <c r="F30" s="172"/>
      <c r="G30" s="173" t="s">
        <v>20</v>
      </c>
      <c r="H30" s="237"/>
      <c r="I30" s="233"/>
      <c r="J30" s="37"/>
      <c r="K30" s="133"/>
      <c r="L30" s="61"/>
      <c r="M30" s="17"/>
    </row>
    <row r="31" spans="1:13" s="6" customFormat="1" ht="15.95" customHeight="1" x14ac:dyDescent="0.2">
      <c r="A31" s="17"/>
      <c r="B31" s="261"/>
      <c r="C31" s="262"/>
      <c r="D31" s="170" t="s">
        <v>14</v>
      </c>
      <c r="E31" s="171"/>
      <c r="F31" s="172"/>
      <c r="G31" s="173" t="s">
        <v>21</v>
      </c>
      <c r="H31" s="237"/>
      <c r="I31" s="233"/>
      <c r="J31" s="37"/>
      <c r="K31" s="130"/>
      <c r="L31" s="61"/>
      <c r="M31" s="17"/>
    </row>
    <row r="32" spans="1:13" s="6" customFormat="1" ht="15.95" customHeight="1" x14ac:dyDescent="0.2">
      <c r="A32" s="17"/>
      <c r="B32" s="261"/>
      <c r="C32" s="262"/>
      <c r="D32" s="243" t="s">
        <v>50</v>
      </c>
      <c r="E32" s="268"/>
      <c r="F32" s="269"/>
      <c r="G32" s="173" t="s">
        <v>22</v>
      </c>
      <c r="H32" s="237"/>
      <c r="I32" s="233"/>
      <c r="J32" s="37"/>
      <c r="K32" s="130"/>
      <c r="L32" s="61"/>
      <c r="M32" s="17"/>
    </row>
    <row r="33" spans="1:13" s="6" customFormat="1" ht="15.95" customHeight="1" x14ac:dyDescent="0.2">
      <c r="A33" s="17"/>
      <c r="B33" s="261"/>
      <c r="C33" s="262"/>
      <c r="D33" s="243" t="s">
        <v>51</v>
      </c>
      <c r="E33" s="268"/>
      <c r="F33" s="269"/>
      <c r="G33" s="173" t="s">
        <v>23</v>
      </c>
      <c r="H33" s="237"/>
      <c r="I33" s="233"/>
      <c r="J33" s="37"/>
      <c r="K33" s="45"/>
      <c r="L33" s="61"/>
      <c r="M33" s="17"/>
    </row>
    <row r="34" spans="1:13" s="6" customFormat="1" ht="15.95" customHeight="1" x14ac:dyDescent="0.2">
      <c r="A34" s="17"/>
      <c r="B34" s="261"/>
      <c r="C34" s="262"/>
      <c r="D34" s="243" t="s">
        <v>101</v>
      </c>
      <c r="E34" s="268"/>
      <c r="F34" s="269"/>
      <c r="G34" s="173" t="s">
        <v>48</v>
      </c>
      <c r="H34" s="237"/>
      <c r="I34" s="233"/>
      <c r="J34" s="37"/>
      <c r="K34" s="45"/>
      <c r="L34" s="61"/>
      <c r="M34" s="17"/>
    </row>
    <row r="35" spans="1:13" s="6" customFormat="1" ht="15.95" customHeight="1" x14ac:dyDescent="0.2">
      <c r="A35" s="17"/>
      <c r="B35" s="263"/>
      <c r="C35" s="264"/>
      <c r="D35" s="170" t="s">
        <v>115</v>
      </c>
      <c r="E35" s="171"/>
      <c r="F35" s="172"/>
      <c r="G35" s="173" t="s">
        <v>49</v>
      </c>
      <c r="H35" s="237"/>
      <c r="I35" s="233"/>
      <c r="J35" s="37"/>
      <c r="K35" s="45"/>
      <c r="L35" s="61"/>
      <c r="M35" s="17"/>
    </row>
    <row r="36" spans="1:13" s="6" customFormat="1" ht="15.95" customHeight="1" x14ac:dyDescent="0.2">
      <c r="A36" s="17"/>
      <c r="B36" s="259" t="s">
        <v>36</v>
      </c>
      <c r="C36" s="260"/>
      <c r="D36" s="170" t="s">
        <v>15</v>
      </c>
      <c r="E36" s="171"/>
      <c r="F36" s="172"/>
      <c r="G36" s="173">
        <v>32</v>
      </c>
      <c r="H36" s="237"/>
      <c r="I36" s="233"/>
      <c r="J36" s="29"/>
      <c r="K36" s="45"/>
      <c r="L36" s="61"/>
      <c r="M36" s="17"/>
    </row>
    <row r="37" spans="1:13" s="6" customFormat="1" ht="15.95" customHeight="1" x14ac:dyDescent="0.2">
      <c r="A37" s="17"/>
      <c r="B37" s="261"/>
      <c r="C37" s="262"/>
      <c r="D37" s="170" t="s">
        <v>16</v>
      </c>
      <c r="E37" s="171"/>
      <c r="F37" s="172"/>
      <c r="G37" s="173">
        <v>33</v>
      </c>
      <c r="H37" s="237"/>
      <c r="I37" s="233"/>
      <c r="J37" s="37"/>
      <c r="K37" s="48"/>
      <c r="L37" s="48"/>
      <c r="M37" s="17"/>
    </row>
    <row r="38" spans="1:13" s="6" customFormat="1" ht="15.95" customHeight="1" x14ac:dyDescent="0.2">
      <c r="A38" s="17"/>
      <c r="B38" s="259" t="s">
        <v>116</v>
      </c>
      <c r="C38" s="260"/>
      <c r="D38" s="170" t="s">
        <v>117</v>
      </c>
      <c r="E38" s="171"/>
      <c r="F38" s="172"/>
      <c r="G38" s="173" t="s">
        <v>52</v>
      </c>
      <c r="H38" s="237"/>
      <c r="I38" s="233"/>
      <c r="J38" s="37"/>
      <c r="K38" s="48"/>
      <c r="L38" s="48"/>
      <c r="M38" s="17"/>
    </row>
    <row r="39" spans="1:13" s="6" customFormat="1" ht="15.95" customHeight="1" x14ac:dyDescent="0.2">
      <c r="A39" s="17"/>
      <c r="B39" s="261"/>
      <c r="C39" s="262"/>
      <c r="D39" s="170" t="s">
        <v>118</v>
      </c>
      <c r="E39" s="171"/>
      <c r="F39" s="172"/>
      <c r="G39" s="173" t="s">
        <v>53</v>
      </c>
      <c r="H39" s="237"/>
      <c r="I39" s="233"/>
      <c r="J39" s="37"/>
      <c r="K39" s="48"/>
      <c r="L39" s="48"/>
      <c r="M39" s="17"/>
    </row>
    <row r="40" spans="1:13" s="6" customFormat="1" ht="15.95" customHeight="1" x14ac:dyDescent="0.2">
      <c r="A40" s="17"/>
      <c r="B40" s="261"/>
      <c r="C40" s="262"/>
      <c r="D40" s="170" t="s">
        <v>119</v>
      </c>
      <c r="E40" s="171"/>
      <c r="F40" s="172"/>
      <c r="G40" s="173" t="s">
        <v>54</v>
      </c>
      <c r="H40" s="237"/>
      <c r="I40" s="233"/>
      <c r="J40" s="37"/>
      <c r="K40" s="48"/>
      <c r="L40" s="48"/>
      <c r="M40" s="17"/>
    </row>
    <row r="41" spans="1:13" s="6" customFormat="1" ht="15.95" customHeight="1" x14ac:dyDescent="0.2">
      <c r="A41" s="17"/>
      <c r="B41" s="263"/>
      <c r="C41" s="264"/>
      <c r="D41" s="170" t="s">
        <v>120</v>
      </c>
      <c r="E41" s="171"/>
      <c r="F41" s="172"/>
      <c r="G41" s="173" t="s">
        <v>55</v>
      </c>
      <c r="H41" s="237"/>
      <c r="I41" s="233"/>
      <c r="J41" s="37"/>
      <c r="K41" s="48"/>
      <c r="L41" s="48"/>
      <c r="M41" s="17"/>
    </row>
    <row r="42" spans="1:13" s="6" customFormat="1" ht="27.75" customHeight="1" x14ac:dyDescent="0.2">
      <c r="A42" s="17"/>
      <c r="B42" s="243" t="s">
        <v>36</v>
      </c>
      <c r="C42" s="294"/>
      <c r="D42" s="229" t="s">
        <v>211</v>
      </c>
      <c r="E42" s="230"/>
      <c r="F42" s="231"/>
      <c r="G42" s="173" t="s">
        <v>205</v>
      </c>
      <c r="H42" s="237"/>
      <c r="I42" s="295"/>
      <c r="J42" s="37"/>
      <c r="K42" s="48"/>
      <c r="L42" s="48"/>
      <c r="M42" s="17"/>
    </row>
    <row r="43" spans="1:13" s="6" customFormat="1" ht="15.95" customHeight="1" x14ac:dyDescent="0.2">
      <c r="A43" s="17"/>
      <c r="B43" s="174" t="s">
        <v>46</v>
      </c>
      <c r="C43" s="170"/>
      <c r="D43" s="170"/>
      <c r="E43" s="171"/>
      <c r="F43" s="172"/>
      <c r="G43" s="173">
        <v>35</v>
      </c>
      <c r="H43" s="238"/>
      <c r="I43" s="239"/>
      <c r="J43" s="38"/>
      <c r="K43" s="49"/>
      <c r="L43" s="49"/>
      <c r="M43" s="17"/>
    </row>
    <row r="44" spans="1:13" s="6" customFormat="1" ht="9" customHeight="1" x14ac:dyDescent="0.2">
      <c r="A44" s="17"/>
      <c r="B44" s="62"/>
      <c r="C44" s="62"/>
      <c r="D44" s="63"/>
      <c r="E44" s="42"/>
      <c r="F44" s="42"/>
      <c r="G44" s="29"/>
      <c r="H44" s="64"/>
      <c r="I44" s="38"/>
      <c r="J44" s="38"/>
      <c r="K44" s="49"/>
      <c r="L44" s="49"/>
      <c r="M44" s="17"/>
    </row>
    <row r="45" spans="1:13" s="6" customFormat="1" ht="18" customHeight="1" x14ac:dyDescent="0.2">
      <c r="A45" s="17"/>
      <c r="B45" s="114" t="s">
        <v>254</v>
      </c>
      <c r="C45" s="62"/>
      <c r="D45" s="63"/>
      <c r="E45" s="42"/>
      <c r="F45" s="42"/>
      <c r="G45" s="29"/>
      <c r="H45" s="64"/>
      <c r="I45" s="38"/>
      <c r="J45" s="38"/>
      <c r="K45" s="49"/>
      <c r="L45" s="49"/>
      <c r="M45" s="17"/>
    </row>
    <row r="46" spans="1:13" s="6" customFormat="1" ht="48.75" customHeight="1" x14ac:dyDescent="0.2">
      <c r="A46" s="17"/>
      <c r="B46" s="240" t="s">
        <v>140</v>
      </c>
      <c r="C46" s="241"/>
      <c r="D46" s="241"/>
      <c r="E46" s="242"/>
      <c r="F46" s="136" t="s">
        <v>4</v>
      </c>
      <c r="G46" s="253" t="s">
        <v>141</v>
      </c>
      <c r="H46" s="254"/>
      <c r="I46" s="136" t="s">
        <v>142</v>
      </c>
      <c r="J46" s="38"/>
      <c r="K46" s="49"/>
      <c r="L46" s="49"/>
      <c r="M46" s="17"/>
    </row>
    <row r="47" spans="1:13" s="6" customFormat="1" ht="18" customHeight="1" x14ac:dyDescent="0.2">
      <c r="A47" s="17"/>
      <c r="B47" s="240" t="s">
        <v>7</v>
      </c>
      <c r="C47" s="241"/>
      <c r="D47" s="241"/>
      <c r="E47" s="242"/>
      <c r="F47" s="138" t="s">
        <v>8</v>
      </c>
      <c r="G47" s="240">
        <v>3</v>
      </c>
      <c r="H47" s="242"/>
      <c r="I47" s="137">
        <v>4</v>
      </c>
      <c r="J47" s="38"/>
      <c r="K47" s="49"/>
      <c r="L47" s="49"/>
      <c r="M47" s="17"/>
    </row>
    <row r="48" spans="1:13" s="6" customFormat="1" ht="20.100000000000001" customHeight="1" x14ac:dyDescent="0.2">
      <c r="A48" s="17"/>
      <c r="B48" s="234" t="s">
        <v>143</v>
      </c>
      <c r="C48" s="235"/>
      <c r="D48" s="235"/>
      <c r="E48" s="236"/>
      <c r="F48" s="135">
        <v>36</v>
      </c>
      <c r="G48" s="232"/>
      <c r="H48" s="233"/>
      <c r="I48" s="139"/>
      <c r="J48" s="29"/>
      <c r="K48" s="125" t="str">
        <f>IF(I48&gt;=G48,"ok","chyba")</f>
        <v>ok</v>
      </c>
      <c r="L48" s="46" t="s">
        <v>270</v>
      </c>
      <c r="M48" s="17"/>
    </row>
    <row r="49" spans="1:13" s="6" customFormat="1" ht="20.100000000000001" customHeight="1" x14ac:dyDescent="0.2">
      <c r="A49" s="17"/>
      <c r="B49" s="234" t="s">
        <v>144</v>
      </c>
      <c r="C49" s="235"/>
      <c r="D49" s="235"/>
      <c r="E49" s="236"/>
      <c r="F49" s="135">
        <v>37</v>
      </c>
      <c r="G49" s="232"/>
      <c r="H49" s="233"/>
      <c r="I49" s="139"/>
      <c r="J49" s="29"/>
      <c r="K49" s="125" t="str">
        <f t="shared" ref="K49:K63" si="0">IF(I49&gt;=G49,"ok","chyba")</f>
        <v>ok</v>
      </c>
      <c r="L49" s="46" t="s">
        <v>271</v>
      </c>
      <c r="M49" s="17"/>
    </row>
    <row r="50" spans="1:13" s="6" customFormat="1" ht="20.100000000000001" customHeight="1" x14ac:dyDescent="0.2">
      <c r="A50" s="17"/>
      <c r="B50" s="234" t="s">
        <v>145</v>
      </c>
      <c r="C50" s="235"/>
      <c r="D50" s="235"/>
      <c r="E50" s="236"/>
      <c r="F50" s="135">
        <v>38</v>
      </c>
      <c r="G50" s="232"/>
      <c r="H50" s="233"/>
      <c r="I50" s="139"/>
      <c r="J50" s="29"/>
      <c r="K50" s="125" t="str">
        <f t="shared" si="0"/>
        <v>ok</v>
      </c>
      <c r="L50" s="46" t="s">
        <v>272</v>
      </c>
      <c r="M50" s="17"/>
    </row>
    <row r="51" spans="1:13" s="6" customFormat="1" ht="20.100000000000001" customHeight="1" x14ac:dyDescent="0.2">
      <c r="A51" s="17"/>
      <c r="B51" s="234" t="s">
        <v>146</v>
      </c>
      <c r="C51" s="235"/>
      <c r="D51" s="235"/>
      <c r="E51" s="236"/>
      <c r="F51" s="140">
        <v>39</v>
      </c>
      <c r="G51" s="232"/>
      <c r="H51" s="233"/>
      <c r="I51" s="139"/>
      <c r="J51" s="24"/>
      <c r="K51" s="125" t="str">
        <f t="shared" si="0"/>
        <v>ok</v>
      </c>
      <c r="L51" s="46" t="s">
        <v>273</v>
      </c>
      <c r="M51" s="17"/>
    </row>
    <row r="52" spans="1:13" s="6" customFormat="1" ht="20.100000000000001" customHeight="1" x14ac:dyDescent="0.2">
      <c r="A52" s="17"/>
      <c r="B52" s="234" t="s">
        <v>147</v>
      </c>
      <c r="C52" s="235"/>
      <c r="D52" s="235"/>
      <c r="E52" s="236"/>
      <c r="F52" s="140" t="s">
        <v>56</v>
      </c>
      <c r="G52" s="232"/>
      <c r="H52" s="233"/>
      <c r="I52" s="139"/>
      <c r="J52" s="42"/>
      <c r="K52" s="125" t="str">
        <f t="shared" si="0"/>
        <v>ok</v>
      </c>
      <c r="L52" s="46" t="s">
        <v>267</v>
      </c>
      <c r="M52" s="17"/>
    </row>
    <row r="53" spans="1:13" s="6" customFormat="1" ht="20.100000000000001" customHeight="1" x14ac:dyDescent="0.2">
      <c r="A53" s="17"/>
      <c r="B53" s="234" t="s">
        <v>148</v>
      </c>
      <c r="C53" s="235"/>
      <c r="D53" s="235"/>
      <c r="E53" s="236"/>
      <c r="F53" s="140" t="s">
        <v>57</v>
      </c>
      <c r="G53" s="232"/>
      <c r="H53" s="233"/>
      <c r="I53" s="139"/>
      <c r="J53" s="32"/>
      <c r="K53" s="125" t="str">
        <f t="shared" si="0"/>
        <v>ok</v>
      </c>
      <c r="L53" s="46" t="s">
        <v>274</v>
      </c>
      <c r="M53" s="17"/>
    </row>
    <row r="54" spans="1:13" s="6" customFormat="1" ht="20.100000000000001" customHeight="1" x14ac:dyDescent="0.2">
      <c r="A54" s="17"/>
      <c r="B54" s="234" t="s">
        <v>149</v>
      </c>
      <c r="C54" s="235"/>
      <c r="D54" s="235"/>
      <c r="E54" s="236"/>
      <c r="F54" s="140" t="s">
        <v>58</v>
      </c>
      <c r="G54" s="232"/>
      <c r="H54" s="233"/>
      <c r="I54" s="139"/>
      <c r="J54" s="33"/>
      <c r="K54" s="125" t="str">
        <f t="shared" si="0"/>
        <v>ok</v>
      </c>
      <c r="L54" s="46" t="s">
        <v>275</v>
      </c>
      <c r="M54" s="17"/>
    </row>
    <row r="55" spans="1:13" s="6" customFormat="1" ht="20.100000000000001" customHeight="1" x14ac:dyDescent="0.2">
      <c r="A55" s="17"/>
      <c r="B55" s="234" t="s">
        <v>150</v>
      </c>
      <c r="C55" s="235"/>
      <c r="D55" s="235"/>
      <c r="E55" s="236"/>
      <c r="F55" s="140" t="s">
        <v>83</v>
      </c>
      <c r="G55" s="232"/>
      <c r="H55" s="233"/>
      <c r="I55" s="139"/>
      <c r="J55" s="39"/>
      <c r="K55" s="125" t="str">
        <f t="shared" si="0"/>
        <v>ok</v>
      </c>
      <c r="L55" s="46" t="s">
        <v>276</v>
      </c>
      <c r="M55" s="17"/>
    </row>
    <row r="56" spans="1:13" s="6" customFormat="1" ht="20.100000000000001" customHeight="1" x14ac:dyDescent="0.2">
      <c r="A56" s="17"/>
      <c r="B56" s="234" t="s">
        <v>151</v>
      </c>
      <c r="C56" s="235"/>
      <c r="D56" s="235"/>
      <c r="E56" s="236"/>
      <c r="F56" s="124" t="s">
        <v>59</v>
      </c>
      <c r="G56" s="232"/>
      <c r="H56" s="233"/>
      <c r="I56" s="139"/>
      <c r="J56" s="39"/>
      <c r="K56" s="125" t="str">
        <f t="shared" si="0"/>
        <v>ok</v>
      </c>
      <c r="L56" s="46" t="s">
        <v>279</v>
      </c>
      <c r="M56" s="17"/>
    </row>
    <row r="57" spans="1:13" s="6" customFormat="1" ht="20.100000000000001" customHeight="1" x14ac:dyDescent="0.2">
      <c r="A57" s="17"/>
      <c r="B57" s="234" t="s">
        <v>167</v>
      </c>
      <c r="C57" s="235"/>
      <c r="D57" s="235"/>
      <c r="E57" s="236"/>
      <c r="F57" s="135" t="s">
        <v>60</v>
      </c>
      <c r="G57" s="232"/>
      <c r="H57" s="233"/>
      <c r="I57" s="139"/>
      <c r="J57" s="39"/>
      <c r="K57" s="125" t="str">
        <f t="shared" si="0"/>
        <v>ok</v>
      </c>
      <c r="L57" s="46" t="s">
        <v>280</v>
      </c>
      <c r="M57" s="17"/>
    </row>
    <row r="58" spans="1:13" s="6" customFormat="1" ht="20.100000000000001" customHeight="1" x14ac:dyDescent="0.2">
      <c r="A58" s="17"/>
      <c r="B58" s="234" t="s">
        <v>152</v>
      </c>
      <c r="C58" s="235"/>
      <c r="D58" s="235"/>
      <c r="E58" s="236"/>
      <c r="F58" s="135" t="s">
        <v>61</v>
      </c>
      <c r="G58" s="232"/>
      <c r="H58" s="233"/>
      <c r="I58" s="139"/>
      <c r="J58" s="39"/>
      <c r="K58" s="125" t="str">
        <f t="shared" si="0"/>
        <v>ok</v>
      </c>
      <c r="L58" s="46" t="s">
        <v>281</v>
      </c>
      <c r="M58" s="17"/>
    </row>
    <row r="59" spans="1:13" s="6" customFormat="1" ht="20.100000000000001" customHeight="1" x14ac:dyDescent="0.2">
      <c r="A59" s="17"/>
      <c r="B59" s="234" t="s">
        <v>153</v>
      </c>
      <c r="C59" s="235"/>
      <c r="D59" s="235"/>
      <c r="E59" s="236"/>
      <c r="F59" s="135" t="s">
        <v>158</v>
      </c>
      <c r="G59" s="232"/>
      <c r="H59" s="233"/>
      <c r="I59" s="139"/>
      <c r="J59" s="39"/>
      <c r="K59" s="125" t="str">
        <f t="shared" si="0"/>
        <v>ok</v>
      </c>
      <c r="L59" s="46" t="s">
        <v>282</v>
      </c>
      <c r="M59" s="17"/>
    </row>
    <row r="60" spans="1:13" s="6" customFormat="1" ht="20.100000000000001" customHeight="1" x14ac:dyDescent="0.2">
      <c r="A60" s="17"/>
      <c r="B60" s="234" t="s">
        <v>154</v>
      </c>
      <c r="C60" s="235"/>
      <c r="D60" s="235"/>
      <c r="E60" s="236"/>
      <c r="F60" s="135" t="s">
        <v>159</v>
      </c>
      <c r="G60" s="232"/>
      <c r="H60" s="233"/>
      <c r="I60" s="139"/>
      <c r="J60" s="39"/>
      <c r="K60" s="125" t="str">
        <f t="shared" si="0"/>
        <v>ok</v>
      </c>
      <c r="L60" s="46" t="s">
        <v>283</v>
      </c>
      <c r="M60" s="17"/>
    </row>
    <row r="61" spans="1:13" s="6" customFormat="1" ht="20.100000000000001" customHeight="1" x14ac:dyDescent="0.2">
      <c r="A61" s="17"/>
      <c r="B61" s="234" t="s">
        <v>155</v>
      </c>
      <c r="C61" s="235"/>
      <c r="D61" s="235"/>
      <c r="E61" s="236"/>
      <c r="F61" s="135" t="s">
        <v>160</v>
      </c>
      <c r="G61" s="232"/>
      <c r="H61" s="233"/>
      <c r="I61" s="139"/>
      <c r="J61" s="39"/>
      <c r="K61" s="125" t="str">
        <f t="shared" si="0"/>
        <v>ok</v>
      </c>
      <c r="L61" s="46" t="s">
        <v>283</v>
      </c>
      <c r="M61" s="17"/>
    </row>
    <row r="62" spans="1:13" s="6" customFormat="1" ht="20.100000000000001" customHeight="1" x14ac:dyDescent="0.2">
      <c r="A62" s="17"/>
      <c r="B62" s="234" t="s">
        <v>156</v>
      </c>
      <c r="C62" s="235"/>
      <c r="D62" s="235"/>
      <c r="E62" s="236"/>
      <c r="F62" s="135" t="s">
        <v>161</v>
      </c>
      <c r="G62" s="232"/>
      <c r="H62" s="233"/>
      <c r="I62" s="139"/>
      <c r="J62" s="39"/>
      <c r="K62" s="125" t="str">
        <f t="shared" si="0"/>
        <v>ok</v>
      </c>
      <c r="L62" s="46" t="s">
        <v>278</v>
      </c>
      <c r="M62" s="17"/>
    </row>
    <row r="63" spans="1:13" s="6" customFormat="1" ht="20.100000000000001" customHeight="1" x14ac:dyDescent="0.2">
      <c r="A63" s="17"/>
      <c r="B63" s="234" t="s">
        <v>157</v>
      </c>
      <c r="C63" s="235"/>
      <c r="D63" s="235"/>
      <c r="E63" s="236"/>
      <c r="F63" s="135" t="s">
        <v>162</v>
      </c>
      <c r="G63" s="232"/>
      <c r="H63" s="233"/>
      <c r="I63" s="139"/>
      <c r="J63" s="39"/>
      <c r="K63" s="125" t="str">
        <f t="shared" si="0"/>
        <v>ok</v>
      </c>
      <c r="L63" s="46" t="s">
        <v>277</v>
      </c>
      <c r="M63" s="17"/>
    </row>
    <row r="64" spans="1:13" s="6" customFormat="1" ht="4.5" customHeight="1" x14ac:dyDescent="0.2">
      <c r="A64" s="17"/>
      <c r="B64" s="119"/>
      <c r="C64" s="62"/>
      <c r="D64" s="62"/>
      <c r="E64" s="62"/>
      <c r="F64" s="62"/>
      <c r="G64" s="62"/>
      <c r="H64" s="29"/>
      <c r="I64" s="39"/>
      <c r="J64" s="39"/>
      <c r="K64" s="53"/>
      <c r="L64" s="53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3"/>
      <c r="L65" s="53"/>
      <c r="M65" s="17"/>
    </row>
    <row r="66" spans="1:13" s="6" customFormat="1" ht="48" customHeight="1" thickBot="1" x14ac:dyDescent="0.25">
      <c r="A66" s="17"/>
      <c r="B66" s="256"/>
      <c r="C66" s="257"/>
      <c r="D66" s="257"/>
      <c r="E66" s="257"/>
      <c r="F66" s="257"/>
      <c r="G66" s="257"/>
      <c r="H66" s="257"/>
      <c r="I66" s="258"/>
      <c r="J66" s="39"/>
      <c r="K66" s="53"/>
      <c r="L66" s="53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</mergeCells>
  <phoneticPr fontId="0" type="noConversion"/>
  <conditionalFormatting sqref="K32:K36 K15 K3:K13 K22:K30">
    <cfRule type="cellIs" dxfId="27" priority="39" stopIfTrue="1" operator="equal">
      <formula>"chyba"</formula>
    </cfRule>
  </conditionalFormatting>
  <conditionalFormatting sqref="K32:K34">
    <cfRule type="cellIs" dxfId="26" priority="32" stopIfTrue="1" operator="equal">
      <formula>"chyba"</formula>
    </cfRule>
  </conditionalFormatting>
  <conditionalFormatting sqref="K4:K10">
    <cfRule type="cellIs" dxfId="25" priority="25" stopIfTrue="1" operator="equal">
      <formula>"chyba"</formula>
    </cfRule>
  </conditionalFormatting>
  <conditionalFormatting sqref="K4:K10">
    <cfRule type="cellIs" dxfId="24" priority="24" stopIfTrue="1" operator="equal">
      <formula>"chyba"</formula>
    </cfRule>
  </conditionalFormatting>
  <conditionalFormatting sqref="K31:K32">
    <cfRule type="cellIs" dxfId="23" priority="23" stopIfTrue="1" operator="equal">
      <formula>"chyba"</formula>
    </cfRule>
  </conditionalFormatting>
  <conditionalFormatting sqref="K32">
    <cfRule type="cellIs" dxfId="22" priority="22" stopIfTrue="1" operator="equal">
      <formula>"chyba"</formula>
    </cfRule>
  </conditionalFormatting>
  <conditionalFormatting sqref="K31:K32">
    <cfRule type="cellIs" dxfId="21" priority="21" stopIfTrue="1" operator="equal">
      <formula>"chyba"</formula>
    </cfRule>
  </conditionalFormatting>
  <conditionalFormatting sqref="K31:K32">
    <cfRule type="cellIs" dxfId="20" priority="20" stopIfTrue="1" operator="equal">
      <formula>"chyba"</formula>
    </cfRule>
  </conditionalFormatting>
  <conditionalFormatting sqref="K31">
    <cfRule type="cellIs" dxfId="19" priority="19" stopIfTrue="1" operator="equal">
      <formula>"chyba"</formula>
    </cfRule>
  </conditionalFormatting>
  <conditionalFormatting sqref="K14">
    <cfRule type="cellIs" dxfId="18" priority="17" stopIfTrue="1" operator="equal">
      <formula>"chyba"</formula>
    </cfRule>
  </conditionalFormatting>
  <conditionalFormatting sqref="K16">
    <cfRule type="cellIs" dxfId="17" priority="16" stopIfTrue="1" operator="equal">
      <formula>"chyba"</formula>
    </cfRule>
  </conditionalFormatting>
  <conditionalFormatting sqref="K17">
    <cfRule type="cellIs" dxfId="16" priority="11" stopIfTrue="1" operator="equal">
      <formula>"chyba"</formula>
    </cfRule>
  </conditionalFormatting>
  <conditionalFormatting sqref="K18">
    <cfRule type="cellIs" dxfId="15" priority="7" stopIfTrue="1" operator="equal">
      <formula>"chyba"</formula>
    </cfRule>
  </conditionalFormatting>
  <conditionalFormatting sqref="K18">
    <cfRule type="cellIs" dxfId="14" priority="10" stopIfTrue="1" operator="equal">
      <formula>"chyba"</formula>
    </cfRule>
  </conditionalFormatting>
  <conditionalFormatting sqref="K18">
    <cfRule type="cellIs" dxfId="13" priority="9" stopIfTrue="1" operator="equal">
      <formula>"chyba"</formula>
    </cfRule>
  </conditionalFormatting>
  <conditionalFormatting sqref="K18">
    <cfRule type="cellIs" dxfId="12" priority="8" stopIfTrue="1" operator="equal">
      <formula>"chyba"</formula>
    </cfRule>
  </conditionalFormatting>
  <conditionalFormatting sqref="K19">
    <cfRule type="cellIs" dxfId="11" priority="6" stopIfTrue="1" operator="equal">
      <formula>"chyba"</formula>
    </cfRule>
  </conditionalFormatting>
  <conditionalFormatting sqref="K20">
    <cfRule type="cellIs" dxfId="10" priority="5" stopIfTrue="1" operator="equal">
      <formula>"chyba"</formula>
    </cfRule>
  </conditionalFormatting>
  <conditionalFormatting sqref="K21">
    <cfRule type="cellIs" dxfId="9" priority="4" stopIfTrue="1" operator="equal">
      <formula>"chyba"</formula>
    </cfRule>
  </conditionalFormatting>
  <conditionalFormatting sqref="K48">
    <cfRule type="cellIs" dxfId="8" priority="3" stopIfTrue="1" operator="equal">
      <formula>"chyba"</formula>
    </cfRule>
  </conditionalFormatting>
  <conditionalFormatting sqref="K49:K63">
    <cfRule type="cellIs" dxfId="7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 xr:uid="{00000000-0002-0000-0100-000000000000}">
      <formula1>0</formula1>
      <formula2>999999999</formula2>
    </dataValidation>
    <dataValidation type="whole" errorStyle="warning" allowBlank="1" showErrorMessage="1" errorTitle="Pozor!" error="Je nezbytné vložit číslo!" sqref="H15:H43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66"/>
  <sheetViews>
    <sheetView workbookViewId="0">
      <selection activeCell="G5" sqref="G5:H5"/>
    </sheetView>
  </sheetViews>
  <sheetFormatPr defaultColWidth="0" defaultRowHeight="14.25" custom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14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4.25" customHeight="1" x14ac:dyDescent="0.25">
      <c r="A2" s="15"/>
      <c r="B2" s="116" t="s">
        <v>246</v>
      </c>
      <c r="C2" s="25"/>
      <c r="D2" s="24"/>
      <c r="E2" s="24"/>
      <c r="F2" s="24"/>
      <c r="G2" s="24"/>
      <c r="H2" s="24"/>
      <c r="I2" s="24"/>
      <c r="J2" s="111" t="s">
        <v>99</v>
      </c>
      <c r="K2" s="70"/>
      <c r="L2" s="50"/>
    </row>
    <row r="3" spans="1:12" customFormat="1" ht="14.25" customHeight="1" x14ac:dyDescent="0.2">
      <c r="A3" s="15"/>
      <c r="B3" s="141"/>
      <c r="C3" s="142"/>
      <c r="D3" s="142"/>
      <c r="E3" s="142"/>
      <c r="F3" s="182" t="s">
        <v>4</v>
      </c>
      <c r="G3" s="329" t="s">
        <v>248</v>
      </c>
      <c r="H3" s="330"/>
      <c r="I3" s="32"/>
      <c r="J3" s="32"/>
      <c r="K3" s="71"/>
      <c r="L3" s="51"/>
    </row>
    <row r="4" spans="1:12" customFormat="1" ht="14.25" customHeight="1" x14ac:dyDescent="0.2">
      <c r="A4" s="15"/>
      <c r="B4" s="348" t="s">
        <v>7</v>
      </c>
      <c r="C4" s="349"/>
      <c r="D4" s="349"/>
      <c r="E4" s="350"/>
      <c r="F4" s="124" t="s">
        <v>8</v>
      </c>
      <c r="G4" s="331">
        <v>5</v>
      </c>
      <c r="H4" s="332"/>
      <c r="I4" s="33"/>
      <c r="J4" s="33"/>
      <c r="K4" s="72"/>
      <c r="L4" s="33"/>
    </row>
    <row r="5" spans="1:12" customFormat="1" ht="14.25" customHeight="1" x14ac:dyDescent="0.2">
      <c r="A5" s="15"/>
      <c r="B5" s="355" t="s">
        <v>121</v>
      </c>
      <c r="C5" s="353"/>
      <c r="D5" s="353"/>
      <c r="E5" s="353"/>
      <c r="F5" s="124">
        <v>40</v>
      </c>
      <c r="G5" s="333"/>
      <c r="H5" s="334"/>
      <c r="I5" s="120" t="str">
        <f>IF(G5=SUM(G6:H12),"ok","chyba")</f>
        <v>ok</v>
      </c>
      <c r="J5" s="126" t="s">
        <v>171</v>
      </c>
      <c r="K5" s="73"/>
      <c r="L5" s="69" t="s">
        <v>39</v>
      </c>
    </row>
    <row r="6" spans="1:12" customFormat="1" ht="24.75" customHeight="1" x14ac:dyDescent="0.2">
      <c r="A6" s="15"/>
      <c r="B6" s="356" t="s">
        <v>31</v>
      </c>
      <c r="C6" s="229" t="s">
        <v>169</v>
      </c>
      <c r="D6" s="372"/>
      <c r="E6" s="373"/>
      <c r="F6" s="115">
        <v>41</v>
      </c>
      <c r="G6" s="333"/>
      <c r="H6" s="334"/>
      <c r="I6" s="366" t="str">
        <f>IF(G13=SUM(G14:G15),"ok","chyba")</f>
        <v>ok</v>
      </c>
      <c r="J6" s="368" t="s">
        <v>170</v>
      </c>
      <c r="K6" s="73"/>
      <c r="L6" s="69" t="s">
        <v>40</v>
      </c>
    </row>
    <row r="7" spans="1:12" customFormat="1" ht="14.25" customHeight="1" x14ac:dyDescent="0.2">
      <c r="A7" s="15"/>
      <c r="B7" s="357"/>
      <c r="C7" s="352" t="s">
        <v>126</v>
      </c>
      <c r="D7" s="374"/>
      <c r="E7" s="375"/>
      <c r="F7" s="115" t="s">
        <v>25</v>
      </c>
      <c r="G7" s="333"/>
      <c r="H7" s="334"/>
      <c r="I7" s="367"/>
      <c r="J7" s="369"/>
      <c r="K7" s="73"/>
      <c r="L7" s="52"/>
    </row>
    <row r="8" spans="1:12" customFormat="1" ht="14.25" customHeight="1" x14ac:dyDescent="0.2">
      <c r="A8" s="15"/>
      <c r="B8" s="357"/>
      <c r="C8" s="355" t="s">
        <v>78</v>
      </c>
      <c r="D8" s="353"/>
      <c r="E8" s="354"/>
      <c r="F8" s="124" t="s">
        <v>28</v>
      </c>
      <c r="G8" s="333"/>
      <c r="H8" s="334"/>
      <c r="I8" s="39"/>
      <c r="J8" s="39"/>
      <c r="K8" s="74"/>
      <c r="L8" s="53"/>
    </row>
    <row r="9" spans="1:12" customFormat="1" ht="14.25" customHeight="1" x14ac:dyDescent="0.2">
      <c r="A9" s="15"/>
      <c r="B9" s="357"/>
      <c r="C9" s="355" t="s">
        <v>194</v>
      </c>
      <c r="D9" s="353"/>
      <c r="E9" s="354"/>
      <c r="F9" s="124" t="s">
        <v>29</v>
      </c>
      <c r="G9" s="333"/>
      <c r="H9" s="334"/>
      <c r="I9" s="39"/>
      <c r="J9" s="39"/>
      <c r="K9" s="74"/>
      <c r="L9" s="53"/>
    </row>
    <row r="10" spans="1:12" customFormat="1" ht="14.25" customHeight="1" x14ac:dyDescent="0.2">
      <c r="A10" s="15"/>
      <c r="B10" s="357"/>
      <c r="C10" s="355" t="s">
        <v>103</v>
      </c>
      <c r="D10" s="353"/>
      <c r="E10" s="354"/>
      <c r="F10" s="124" t="s">
        <v>30</v>
      </c>
      <c r="G10" s="333"/>
      <c r="H10" s="334"/>
      <c r="I10" s="39"/>
      <c r="J10" s="39"/>
      <c r="K10" s="74"/>
      <c r="L10" s="53"/>
    </row>
    <row r="11" spans="1:12" customFormat="1" ht="14.25" customHeight="1" x14ac:dyDescent="0.2">
      <c r="A11" s="15"/>
      <c r="B11" s="357"/>
      <c r="C11" s="355" t="s">
        <v>176</v>
      </c>
      <c r="D11" s="353"/>
      <c r="E11" s="354"/>
      <c r="F11" s="124" t="s">
        <v>102</v>
      </c>
      <c r="G11" s="333"/>
      <c r="H11" s="334"/>
      <c r="I11" s="39"/>
      <c r="J11" s="39"/>
      <c r="K11" s="74"/>
      <c r="L11" s="53"/>
    </row>
    <row r="12" spans="1:12" customFormat="1" ht="14.25" customHeight="1" x14ac:dyDescent="0.2">
      <c r="A12" s="15"/>
      <c r="B12" s="358"/>
      <c r="C12" s="355" t="s">
        <v>79</v>
      </c>
      <c r="D12" s="353"/>
      <c r="E12" s="354"/>
      <c r="F12" s="124" t="s">
        <v>125</v>
      </c>
      <c r="G12" s="333"/>
      <c r="H12" s="334"/>
      <c r="I12" s="39"/>
      <c r="J12" s="39"/>
      <c r="K12" s="74"/>
      <c r="L12" s="53"/>
    </row>
    <row r="13" spans="1:12" customFormat="1" ht="14.25" customHeight="1" x14ac:dyDescent="0.2">
      <c r="A13" s="15"/>
      <c r="B13" s="355" t="s">
        <v>122</v>
      </c>
      <c r="C13" s="353"/>
      <c r="D13" s="353"/>
      <c r="E13" s="353"/>
      <c r="F13" s="124">
        <v>42</v>
      </c>
      <c r="G13" s="333"/>
      <c r="H13" s="334"/>
      <c r="I13" s="39"/>
      <c r="J13" s="39"/>
      <c r="K13" s="74"/>
      <c r="L13" s="53"/>
    </row>
    <row r="14" spans="1:12" customFormat="1" ht="14.25" customHeight="1" x14ac:dyDescent="0.2">
      <c r="A14" s="15"/>
      <c r="B14" s="351" t="s">
        <v>31</v>
      </c>
      <c r="C14" s="352" t="s">
        <v>80</v>
      </c>
      <c r="D14" s="353"/>
      <c r="E14" s="354"/>
      <c r="F14" s="183">
        <v>43</v>
      </c>
      <c r="G14" s="333"/>
      <c r="H14" s="334"/>
      <c r="I14" s="39"/>
      <c r="J14" s="39"/>
      <c r="K14" s="74"/>
      <c r="L14" s="53"/>
    </row>
    <row r="15" spans="1:12" customFormat="1" ht="14.25" customHeight="1" x14ac:dyDescent="0.2">
      <c r="A15" s="15"/>
      <c r="B15" s="351"/>
      <c r="C15" s="355" t="s">
        <v>81</v>
      </c>
      <c r="D15" s="353"/>
      <c r="E15" s="354"/>
      <c r="F15" s="183">
        <v>44</v>
      </c>
      <c r="G15" s="333"/>
      <c r="H15" s="334"/>
      <c r="I15" s="39"/>
      <c r="J15" s="39"/>
      <c r="K15" s="74"/>
      <c r="L15" s="53"/>
    </row>
    <row r="16" spans="1:12" customFormat="1" ht="14.25" customHeight="1" x14ac:dyDescent="0.2">
      <c r="A16" s="15"/>
      <c r="B16" s="355" t="s">
        <v>123</v>
      </c>
      <c r="C16" s="353"/>
      <c r="D16" s="353"/>
      <c r="E16" s="353"/>
      <c r="F16" s="124">
        <v>45</v>
      </c>
      <c r="G16" s="333"/>
      <c r="H16" s="334"/>
      <c r="I16" s="39"/>
      <c r="J16" s="39"/>
      <c r="K16" s="74"/>
      <c r="L16" s="53"/>
    </row>
    <row r="17" spans="1:12" customFormat="1" ht="14.25" customHeight="1" x14ac:dyDescent="0.2">
      <c r="A17" s="15"/>
      <c r="B17" s="370"/>
      <c r="C17" s="371"/>
      <c r="D17" s="371"/>
      <c r="E17" s="371"/>
      <c r="F17" s="181"/>
      <c r="G17" s="131"/>
      <c r="H17" s="132"/>
      <c r="I17" s="68"/>
      <c r="J17" s="40"/>
      <c r="K17" s="75"/>
      <c r="L17" s="54"/>
    </row>
    <row r="18" spans="1:12" customFormat="1" ht="14.25" customHeight="1" x14ac:dyDescent="0.2">
      <c r="A18" s="15"/>
      <c r="B18" s="62"/>
      <c r="C18" s="14"/>
      <c r="D18" s="14"/>
      <c r="E18" s="14"/>
      <c r="F18" s="14"/>
      <c r="G18" s="42"/>
      <c r="H18" s="68"/>
      <c r="I18" s="68"/>
      <c r="J18" s="40"/>
      <c r="K18" s="75"/>
      <c r="L18" s="54"/>
    </row>
    <row r="19" spans="1:12" customFormat="1" ht="14.25" customHeight="1" x14ac:dyDescent="0.2">
      <c r="A19" s="15"/>
      <c r="B19" s="62"/>
      <c r="C19" s="14"/>
      <c r="D19" s="14"/>
      <c r="E19" s="14"/>
      <c r="F19" s="14"/>
      <c r="G19" s="42"/>
      <c r="H19" s="68"/>
      <c r="I19" s="68"/>
      <c r="J19" s="40"/>
      <c r="K19" s="75"/>
      <c r="L19" s="54"/>
    </row>
    <row r="20" spans="1:12" customFormat="1" ht="14.25" customHeight="1" x14ac:dyDescent="0.2">
      <c r="A20" s="15"/>
      <c r="B20" s="117" t="s">
        <v>247</v>
      </c>
      <c r="C20" s="55"/>
      <c r="D20" s="10"/>
      <c r="E20" s="10"/>
      <c r="F20" s="10"/>
      <c r="G20" s="10"/>
      <c r="H20" s="55"/>
      <c r="I20" s="58"/>
      <c r="J20" s="58"/>
      <c r="K20" s="15"/>
    </row>
    <row r="21" spans="1:12" customFormat="1" ht="14.25" customHeight="1" x14ac:dyDescent="0.2">
      <c r="A21" s="15"/>
      <c r="B21" s="180"/>
      <c r="C21" s="180" t="s">
        <v>4</v>
      </c>
      <c r="D21" s="335" t="s">
        <v>64</v>
      </c>
      <c r="E21" s="345"/>
      <c r="F21" s="345"/>
      <c r="G21" s="336"/>
      <c r="H21" s="378" t="s">
        <v>249</v>
      </c>
      <c r="I21" s="58"/>
      <c r="J21" s="58"/>
      <c r="K21" s="15"/>
    </row>
    <row r="22" spans="1:12" customFormat="1" ht="14.25" customHeight="1" x14ac:dyDescent="0.2">
      <c r="A22" s="15"/>
      <c r="B22" s="143"/>
      <c r="C22" s="143"/>
      <c r="D22" s="337" t="s">
        <v>32</v>
      </c>
      <c r="E22" s="335" t="s">
        <v>33</v>
      </c>
      <c r="F22" s="336"/>
      <c r="G22" s="337" t="s">
        <v>250</v>
      </c>
      <c r="H22" s="379"/>
      <c r="I22" s="194" t="str">
        <f>IF(D25&gt;=D26,"ok","chyba")</f>
        <v>ok</v>
      </c>
      <c r="J22" s="195" t="s">
        <v>264</v>
      </c>
      <c r="K22" s="15"/>
    </row>
    <row r="23" spans="1:12" customFormat="1" ht="14.25" customHeight="1" x14ac:dyDescent="0.2">
      <c r="A23" s="15"/>
      <c r="B23" s="144"/>
      <c r="C23" s="144"/>
      <c r="D23" s="365"/>
      <c r="E23" s="121" t="s">
        <v>34</v>
      </c>
      <c r="F23" s="121" t="s">
        <v>35</v>
      </c>
      <c r="G23" s="338"/>
      <c r="H23" s="380"/>
      <c r="I23" s="194" t="str">
        <f>IF(E25&gt;=E26,"ok","chyba")</f>
        <v>ok</v>
      </c>
      <c r="J23" s="195" t="s">
        <v>265</v>
      </c>
      <c r="K23" s="15"/>
    </row>
    <row r="24" spans="1:12" customFormat="1" ht="14.25" customHeight="1" x14ac:dyDescent="0.2">
      <c r="A24" s="15"/>
      <c r="B24" s="177" t="s">
        <v>7</v>
      </c>
      <c r="C24" s="177" t="s">
        <v>8</v>
      </c>
      <c r="D24" s="122">
        <v>6</v>
      </c>
      <c r="E24" s="122">
        <v>7</v>
      </c>
      <c r="F24" s="122">
        <v>8</v>
      </c>
      <c r="G24" s="122">
        <v>9</v>
      </c>
      <c r="H24" s="177">
        <v>10</v>
      </c>
      <c r="I24" s="194" t="str">
        <f>IF(F25&gt;=F26,"ok","chyba")</f>
        <v>ok</v>
      </c>
      <c r="J24" s="195" t="s">
        <v>266</v>
      </c>
      <c r="K24" s="15"/>
    </row>
    <row r="25" spans="1:12" customFormat="1" ht="14.25" customHeight="1" x14ac:dyDescent="0.2">
      <c r="A25" s="15"/>
      <c r="B25" s="146" t="s">
        <v>66</v>
      </c>
      <c r="C25" s="177">
        <v>47</v>
      </c>
      <c r="D25" s="147"/>
      <c r="E25" s="147"/>
      <c r="F25" s="147"/>
      <c r="G25" s="184" t="s">
        <v>9</v>
      </c>
      <c r="H25" s="147"/>
      <c r="I25" s="376" t="str">
        <f>IF(Strana2!H26+Strana2!I26=Strana3!D25+Strana3!E25+Strana3!F25,"ok","chyba")</f>
        <v>ok</v>
      </c>
      <c r="J25" s="346" t="s">
        <v>172</v>
      </c>
      <c r="K25" s="15"/>
    </row>
    <row r="26" spans="1:12" customFormat="1" ht="14.25" customHeight="1" x14ac:dyDescent="0.2">
      <c r="A26" s="15"/>
      <c r="B26" s="169" t="s">
        <v>209</v>
      </c>
      <c r="C26" s="178" t="s">
        <v>202</v>
      </c>
      <c r="D26" s="147"/>
      <c r="E26" s="147"/>
      <c r="F26" s="147"/>
      <c r="G26" s="184" t="s">
        <v>9</v>
      </c>
      <c r="H26" s="184" t="s">
        <v>9</v>
      </c>
      <c r="I26" s="377"/>
      <c r="J26" s="347"/>
      <c r="K26" s="15"/>
    </row>
    <row r="27" spans="1:12" customFormat="1" ht="14.25" customHeight="1" x14ac:dyDescent="0.2">
      <c r="A27" s="15"/>
      <c r="B27" s="146" t="s">
        <v>251</v>
      </c>
      <c r="C27" s="177" t="s">
        <v>252</v>
      </c>
      <c r="D27" s="184" t="s">
        <v>9</v>
      </c>
      <c r="E27" s="184" t="s">
        <v>9</v>
      </c>
      <c r="F27" s="184" t="s">
        <v>9</v>
      </c>
      <c r="G27" s="147"/>
      <c r="H27" s="184" t="s">
        <v>9</v>
      </c>
      <c r="I27" s="376" t="str">
        <f>IF(Strana2!H27+Strana2!H28+Strana2!H29=Strana3!D25,"ok","chyba")</f>
        <v>ok</v>
      </c>
      <c r="J27" s="346" t="s">
        <v>201</v>
      </c>
      <c r="K27" s="15"/>
    </row>
    <row r="28" spans="1:12" customFormat="1" ht="14.25" customHeight="1" x14ac:dyDescent="0.2">
      <c r="A28" s="15"/>
      <c r="B28" s="79"/>
      <c r="C28" s="57"/>
      <c r="D28" s="57"/>
      <c r="E28" s="57"/>
      <c r="F28" s="57"/>
      <c r="G28" s="57"/>
      <c r="H28" s="57"/>
      <c r="I28" s="377"/>
      <c r="J28" s="347"/>
      <c r="K28" s="15"/>
    </row>
    <row r="29" spans="1:12" customFormat="1" ht="14.25" customHeight="1" x14ac:dyDescent="0.2">
      <c r="A29" s="15"/>
      <c r="B29" s="117" t="s">
        <v>67</v>
      </c>
      <c r="C29" s="55"/>
      <c r="D29" s="10"/>
      <c r="E29" s="10"/>
      <c r="F29" s="10"/>
      <c r="G29" s="10"/>
      <c r="H29" s="10"/>
      <c r="I29" s="359" t="s">
        <v>82</v>
      </c>
      <c r="J29" s="360"/>
      <c r="K29" s="15"/>
    </row>
    <row r="30" spans="1:12" customFormat="1" ht="14.25" customHeight="1" x14ac:dyDescent="0.2">
      <c r="A30" s="15"/>
      <c r="B30" s="325"/>
      <c r="C30" s="325" t="s">
        <v>4</v>
      </c>
      <c r="D30" s="339" t="s">
        <v>124</v>
      </c>
      <c r="E30" s="340"/>
      <c r="F30" s="335" t="s">
        <v>26</v>
      </c>
      <c r="G30" s="345"/>
      <c r="H30" s="336"/>
      <c r="I30" s="361"/>
      <c r="J30" s="362"/>
      <c r="K30" s="15"/>
    </row>
    <row r="31" spans="1:12" customFormat="1" ht="14.25" customHeight="1" x14ac:dyDescent="0.2">
      <c r="A31" s="15"/>
      <c r="B31" s="325"/>
      <c r="C31" s="325"/>
      <c r="D31" s="341"/>
      <c r="E31" s="342"/>
      <c r="F31" s="337" t="s">
        <v>32</v>
      </c>
      <c r="G31" s="335" t="s">
        <v>33</v>
      </c>
      <c r="H31" s="336"/>
      <c r="I31" s="363"/>
      <c r="J31" s="364"/>
      <c r="K31" s="15"/>
    </row>
    <row r="32" spans="1:12" customFormat="1" ht="14.25" customHeight="1" x14ac:dyDescent="0.2">
      <c r="A32" s="15"/>
      <c r="B32" s="325"/>
      <c r="C32" s="325"/>
      <c r="D32" s="343"/>
      <c r="E32" s="344"/>
      <c r="F32" s="338"/>
      <c r="G32" s="179" t="s">
        <v>34</v>
      </c>
      <c r="H32" s="121" t="s">
        <v>35</v>
      </c>
      <c r="I32" s="164"/>
      <c r="J32" s="164"/>
      <c r="K32" s="15"/>
    </row>
    <row r="33" spans="1:11" customFormat="1" ht="14.25" customHeight="1" x14ac:dyDescent="0.2">
      <c r="A33" s="15"/>
      <c r="B33" s="177" t="s">
        <v>7</v>
      </c>
      <c r="C33" s="177" t="s">
        <v>8</v>
      </c>
      <c r="D33" s="308">
        <v>11</v>
      </c>
      <c r="E33" s="207"/>
      <c r="F33" s="123">
        <v>12</v>
      </c>
      <c r="G33" s="122">
        <v>13</v>
      </c>
      <c r="H33" s="122">
        <v>14</v>
      </c>
      <c r="I33" s="55"/>
      <c r="J33" s="77"/>
      <c r="K33" s="15"/>
    </row>
    <row r="34" spans="1:11" customFormat="1" ht="14.25" customHeight="1" x14ac:dyDescent="0.2">
      <c r="A34" s="15"/>
      <c r="B34" s="146" t="s">
        <v>42</v>
      </c>
      <c r="C34" s="177">
        <v>48</v>
      </c>
      <c r="D34" s="309"/>
      <c r="E34" s="310"/>
      <c r="F34" s="124" t="s">
        <v>9</v>
      </c>
      <c r="G34" s="124" t="s">
        <v>9</v>
      </c>
      <c r="H34" s="124" t="s">
        <v>9</v>
      </c>
      <c r="I34" s="55"/>
      <c r="J34" s="77"/>
      <c r="K34" s="15"/>
    </row>
    <row r="35" spans="1:11" customFormat="1" ht="14.25" customHeight="1" x14ac:dyDescent="0.2">
      <c r="A35" s="15"/>
      <c r="B35" s="146" t="s">
        <v>43</v>
      </c>
      <c r="C35" s="177">
        <v>49</v>
      </c>
      <c r="D35" s="328" t="s">
        <v>9</v>
      </c>
      <c r="E35" s="207"/>
      <c r="F35" s="185"/>
      <c r="G35" s="185"/>
      <c r="H35" s="186"/>
      <c r="I35" s="55"/>
      <c r="J35" s="77"/>
      <c r="K35" s="15"/>
    </row>
    <row r="36" spans="1:11" customFormat="1" ht="14.25" customHeight="1" x14ac:dyDescent="0.2">
      <c r="A36" s="15"/>
      <c r="B36" s="14"/>
      <c r="C36" s="14"/>
      <c r="D36" s="57"/>
      <c r="E36" s="57"/>
      <c r="F36" s="57"/>
      <c r="G36" s="57"/>
      <c r="H36" s="57"/>
      <c r="I36" s="55"/>
      <c r="J36" s="77"/>
      <c r="K36" s="15"/>
    </row>
    <row r="37" spans="1:11" customFormat="1" ht="14.25" customHeight="1" x14ac:dyDescent="0.2">
      <c r="A37" s="15"/>
      <c r="B37" s="80"/>
      <c r="C37" s="5"/>
      <c r="D37" s="57"/>
      <c r="E37" s="57"/>
      <c r="F37" s="57"/>
      <c r="G37" s="57"/>
      <c r="H37" s="57"/>
      <c r="I37" s="76"/>
      <c r="J37" s="77"/>
      <c r="K37" s="15"/>
    </row>
    <row r="38" spans="1:11" customFormat="1" ht="14.25" customHeight="1" x14ac:dyDescent="0.2">
      <c r="A38" s="15"/>
      <c r="B38" s="56"/>
      <c r="C38" s="56"/>
      <c r="D38" s="57"/>
      <c r="E38" s="57"/>
      <c r="F38" s="57"/>
      <c r="G38" s="57"/>
      <c r="H38" s="57"/>
      <c r="I38" s="59"/>
      <c r="J38" s="59"/>
      <c r="K38" s="15"/>
    </row>
    <row r="39" spans="1:11" customFormat="1" ht="14.25" customHeight="1" x14ac:dyDescent="0.2">
      <c r="A39" s="15"/>
      <c r="B39" s="118" t="s">
        <v>76</v>
      </c>
      <c r="C39" s="56"/>
      <c r="D39" s="57"/>
      <c r="E39" s="57"/>
      <c r="F39" s="57"/>
      <c r="G39" s="57"/>
      <c r="H39" s="57"/>
      <c r="I39" s="59"/>
      <c r="J39" s="59"/>
      <c r="K39" s="15"/>
    </row>
    <row r="40" spans="1:11" customFormat="1" ht="14.25" customHeight="1" x14ac:dyDescent="0.2">
      <c r="A40" s="15"/>
      <c r="B40" s="325"/>
      <c r="C40" s="325"/>
      <c r="D40" s="148" t="s">
        <v>4</v>
      </c>
      <c r="E40" s="324" t="s">
        <v>75</v>
      </c>
      <c r="F40" s="324"/>
      <c r="G40" s="324"/>
      <c r="H40" s="326"/>
      <c r="I40" s="59"/>
      <c r="J40" s="59"/>
      <c r="K40" s="15"/>
    </row>
    <row r="41" spans="1:11" customFormat="1" ht="14.25" customHeight="1" x14ac:dyDescent="0.2">
      <c r="A41" s="15"/>
      <c r="B41" s="324" t="s">
        <v>7</v>
      </c>
      <c r="C41" s="324"/>
      <c r="D41" s="145" t="s">
        <v>8</v>
      </c>
      <c r="E41" s="327">
        <v>15</v>
      </c>
      <c r="F41" s="327"/>
      <c r="G41" s="327"/>
      <c r="H41" s="318"/>
      <c r="I41" s="59"/>
      <c r="J41" s="59"/>
      <c r="K41" s="15"/>
    </row>
    <row r="42" spans="1:11" customFormat="1" ht="14.25" customHeight="1" x14ac:dyDescent="0.2">
      <c r="A42" s="15"/>
      <c r="B42" s="323" t="s">
        <v>68</v>
      </c>
      <c r="C42" s="322"/>
      <c r="D42" s="145">
        <v>50</v>
      </c>
      <c r="E42" s="317"/>
      <c r="F42" s="317"/>
      <c r="G42" s="317"/>
      <c r="H42" s="318"/>
      <c r="I42" s="59"/>
      <c r="J42" s="59"/>
      <c r="K42" s="15"/>
    </row>
    <row r="43" spans="1:11" customFormat="1" ht="14.25" customHeight="1" x14ac:dyDescent="0.2">
      <c r="A43" s="15"/>
      <c r="B43" s="321" t="s">
        <v>69</v>
      </c>
      <c r="C43" s="149" t="s">
        <v>70</v>
      </c>
      <c r="D43" s="145" t="s">
        <v>73</v>
      </c>
      <c r="E43" s="317"/>
      <c r="F43" s="317"/>
      <c r="G43" s="317"/>
      <c r="H43" s="318"/>
      <c r="I43" s="59"/>
      <c r="J43" s="59"/>
      <c r="K43" s="15"/>
    </row>
    <row r="44" spans="1:11" customFormat="1" ht="14.25" customHeight="1" x14ac:dyDescent="0.2">
      <c r="A44" s="15"/>
      <c r="B44" s="321"/>
      <c r="C44" s="149" t="s">
        <v>71</v>
      </c>
      <c r="D44" s="145" t="s">
        <v>74</v>
      </c>
      <c r="E44" s="317"/>
      <c r="F44" s="317"/>
      <c r="G44" s="317"/>
      <c r="H44" s="318"/>
      <c r="I44" s="59"/>
      <c r="J44" s="59"/>
      <c r="K44" s="15"/>
    </row>
    <row r="45" spans="1:11" customFormat="1" ht="14.25" customHeight="1" x14ac:dyDescent="0.2">
      <c r="A45" s="15"/>
      <c r="B45" s="319" t="s">
        <v>77</v>
      </c>
      <c r="C45" s="320"/>
      <c r="D45" s="148">
        <v>51</v>
      </c>
      <c r="E45" s="317"/>
      <c r="F45" s="317"/>
      <c r="G45" s="317"/>
      <c r="H45" s="318"/>
      <c r="I45" s="59"/>
      <c r="J45" s="59"/>
      <c r="K45" s="15"/>
    </row>
    <row r="46" spans="1:11" customFormat="1" ht="14.25" customHeight="1" x14ac:dyDescent="0.2">
      <c r="A46" s="15"/>
      <c r="B46" s="321" t="s">
        <v>72</v>
      </c>
      <c r="C46" s="322"/>
      <c r="D46" s="145">
        <v>52</v>
      </c>
      <c r="E46" s="317"/>
      <c r="F46" s="317"/>
      <c r="G46" s="317"/>
      <c r="H46" s="318"/>
      <c r="I46" s="59"/>
      <c r="J46" s="59"/>
      <c r="K46" s="15"/>
    </row>
    <row r="47" spans="1:11" customFormat="1" ht="14.25" customHeight="1" x14ac:dyDescent="0.2">
      <c r="A47" s="15"/>
      <c r="B47" s="81"/>
      <c r="C47" s="57"/>
      <c r="D47" s="57"/>
      <c r="E47" s="57"/>
      <c r="F47" s="57"/>
      <c r="G47" s="57"/>
      <c r="H47" s="57"/>
      <c r="I47" s="59"/>
      <c r="J47" s="59"/>
      <c r="K47" s="15"/>
    </row>
    <row r="48" spans="1:11" customFormat="1" ht="14.25" customHeight="1" x14ac:dyDescent="0.2">
      <c r="A48" s="15"/>
      <c r="B48" s="81"/>
      <c r="C48" s="57"/>
      <c r="D48" s="57"/>
      <c r="E48" s="57"/>
      <c r="F48" s="57"/>
      <c r="G48" s="57"/>
      <c r="H48" s="57"/>
      <c r="I48" s="59"/>
      <c r="J48" s="59"/>
      <c r="K48" s="15"/>
    </row>
    <row r="49" spans="1:11" customFormat="1" ht="14.25" customHeight="1" x14ac:dyDescent="0.2">
      <c r="A49" s="15"/>
      <c r="B49" s="78"/>
      <c r="C49" s="57"/>
      <c r="D49" s="57"/>
      <c r="E49" s="57"/>
      <c r="F49" s="57"/>
      <c r="G49" s="57"/>
      <c r="H49" s="57"/>
      <c r="I49" s="59"/>
      <c r="J49" s="59"/>
      <c r="K49" s="15"/>
    </row>
    <row r="50" spans="1:11" customFormat="1" ht="14.25" customHeight="1" x14ac:dyDescent="0.2">
      <c r="A50" s="15"/>
      <c r="B50" s="78"/>
      <c r="C50" s="57"/>
      <c r="D50" s="57"/>
      <c r="E50" s="57"/>
      <c r="F50" s="57"/>
      <c r="G50" s="57"/>
      <c r="H50" s="57"/>
      <c r="I50" s="59"/>
      <c r="J50" s="59"/>
      <c r="K50" s="15"/>
    </row>
    <row r="51" spans="1:11" customFormat="1" ht="14.25" customHeight="1" x14ac:dyDescent="0.2">
      <c r="A51" s="15"/>
      <c r="B51" s="66"/>
      <c r="C51" s="57"/>
      <c r="D51" s="57"/>
      <c r="E51" s="57"/>
      <c r="F51" s="57"/>
      <c r="G51" s="57"/>
      <c r="H51" s="57"/>
      <c r="I51" s="5"/>
      <c r="J51" s="5"/>
      <c r="K51" s="15"/>
    </row>
    <row r="52" spans="1:11" customFormat="1" ht="14.25" customHeight="1" x14ac:dyDescent="0.2">
      <c r="A52" s="15"/>
      <c r="B52" s="66"/>
      <c r="C52" s="57"/>
      <c r="D52" s="57"/>
      <c r="E52" s="57"/>
      <c r="F52" s="57"/>
      <c r="G52" s="57"/>
      <c r="H52" s="57"/>
      <c r="I52" s="5"/>
      <c r="J52" s="5"/>
      <c r="K52" s="15"/>
    </row>
    <row r="53" spans="1:11" customFormat="1" ht="14.25" customHeight="1" x14ac:dyDescent="0.2">
      <c r="A53" s="15"/>
      <c r="B53" s="66"/>
      <c r="C53" s="57"/>
      <c r="D53" s="57"/>
      <c r="E53" s="57"/>
      <c r="F53" s="57"/>
      <c r="G53" s="57"/>
      <c r="H53" s="57"/>
      <c r="I53" s="5"/>
      <c r="J53" s="5"/>
      <c r="K53" s="15"/>
    </row>
    <row r="54" spans="1:11" customFormat="1" ht="14.25" customHeight="1" x14ac:dyDescent="0.2">
      <c r="A54" s="15"/>
      <c r="B54" s="66"/>
      <c r="C54" s="57"/>
      <c r="D54" s="57"/>
      <c r="E54" s="57"/>
      <c r="F54" s="57"/>
      <c r="G54" s="57"/>
      <c r="H54" s="57"/>
      <c r="I54" s="5"/>
      <c r="J54" s="5"/>
      <c r="K54" s="15"/>
    </row>
    <row r="55" spans="1:11" customFormat="1" ht="14.25" customHeight="1" x14ac:dyDescent="0.2">
      <c r="A55" s="15"/>
      <c r="B55" s="66"/>
      <c r="C55" s="57"/>
      <c r="D55" s="57"/>
      <c r="E55" s="57"/>
      <c r="F55" s="57"/>
      <c r="G55" s="57"/>
      <c r="H55" s="57"/>
      <c r="I55" s="56"/>
      <c r="J55" s="56"/>
      <c r="K55" s="15"/>
    </row>
    <row r="56" spans="1:11" customFormat="1" ht="14.25" customHeight="1" x14ac:dyDescent="0.2">
      <c r="A56" s="15"/>
      <c r="B56" s="66"/>
      <c r="C56" s="57"/>
      <c r="D56" s="57"/>
      <c r="E56" s="57"/>
      <c r="F56" s="57"/>
      <c r="G56" s="57"/>
      <c r="H56" s="57"/>
      <c r="I56" s="56"/>
      <c r="J56" s="56"/>
      <c r="K56" s="15"/>
    </row>
    <row r="57" spans="1:11" customFormat="1" ht="14.25" customHeight="1" x14ac:dyDescent="0.2">
      <c r="A57" s="15"/>
      <c r="B57" s="78"/>
      <c r="C57" s="67"/>
      <c r="D57" s="57"/>
      <c r="E57" s="57"/>
      <c r="F57" s="57"/>
      <c r="G57" s="57"/>
      <c r="H57" s="57"/>
      <c r="I57" s="5"/>
      <c r="J57" s="5"/>
      <c r="K57" s="15"/>
    </row>
    <row r="58" spans="1:11" customFormat="1" ht="14.25" customHeight="1" x14ac:dyDescent="0.2">
      <c r="A58" s="15"/>
      <c r="B58" s="78"/>
      <c r="C58" s="67"/>
      <c r="D58" s="57"/>
      <c r="E58" s="57"/>
      <c r="F58" s="57"/>
      <c r="G58" s="57"/>
      <c r="H58" s="57"/>
      <c r="I58" s="5"/>
      <c r="J58" s="5"/>
      <c r="K58" s="15"/>
    </row>
    <row r="59" spans="1:11" ht="14.25" customHeight="1" thickBot="1" x14ac:dyDescent="0.25">
      <c r="B59" s="43" t="s">
        <v>38</v>
      </c>
      <c r="C59" s="67"/>
      <c r="D59" s="67"/>
      <c r="E59" s="65"/>
      <c r="F59" s="65"/>
      <c r="G59" s="67"/>
      <c r="H59" s="65"/>
      <c r="I59" s="55"/>
      <c r="J59" s="55"/>
      <c r="K59" s="20"/>
    </row>
    <row r="60" spans="1:11" ht="14.25" customHeight="1" x14ac:dyDescent="0.2">
      <c r="B60" s="311"/>
      <c r="C60" s="312"/>
      <c r="D60" s="312"/>
      <c r="E60" s="312"/>
      <c r="F60" s="312"/>
      <c r="G60" s="312"/>
      <c r="H60" s="313"/>
      <c r="I60" s="60"/>
      <c r="J60" s="60"/>
      <c r="K60" s="20"/>
    </row>
    <row r="61" spans="1:11" ht="14.25" customHeight="1" thickBot="1" x14ac:dyDescent="0.25">
      <c r="B61" s="314"/>
      <c r="C61" s="315"/>
      <c r="D61" s="315"/>
      <c r="E61" s="315"/>
      <c r="F61" s="315"/>
      <c r="G61" s="315"/>
      <c r="H61" s="316"/>
      <c r="I61" s="60"/>
      <c r="J61" s="60"/>
      <c r="K61" s="20"/>
    </row>
    <row r="62" spans="1:11" ht="14.2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14.25" customHeight="1" x14ac:dyDescent="0.2">
      <c r="K63" s="20"/>
    </row>
    <row r="64" spans="1:11" ht="14.25" customHeight="1" x14ac:dyDescent="0.2">
      <c r="K64" s="15"/>
    </row>
    <row r="65" spans="11:11" ht="14.25" customHeight="1" x14ac:dyDescent="0.2">
      <c r="K65" s="15"/>
    </row>
    <row r="66" spans="11:11" ht="14.25" customHeight="1" x14ac:dyDescent="0.2">
      <c r="K66" s="15"/>
    </row>
  </sheetData>
  <mergeCells count="65"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B30:B32"/>
    <mergeCell ref="C30:C32"/>
    <mergeCell ref="G31:H31"/>
    <mergeCell ref="G22:G23"/>
    <mergeCell ref="F31:F32"/>
    <mergeCell ref="D30:E32"/>
    <mergeCell ref="F30:H30"/>
    <mergeCell ref="G8:H8"/>
    <mergeCell ref="G9:H9"/>
    <mergeCell ref="G10:H10"/>
    <mergeCell ref="G11:H11"/>
    <mergeCell ref="G12:H12"/>
    <mergeCell ref="G3:H3"/>
    <mergeCell ref="G4:H4"/>
    <mergeCell ref="G5:H5"/>
    <mergeCell ref="G6:H6"/>
    <mergeCell ref="G7:H7"/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</mergeCells>
  <phoneticPr fontId="0" type="noConversion"/>
  <conditionalFormatting sqref="I5:I6 K5:K7 I25">
    <cfRule type="cellIs" dxfId="6" priority="7" stopIfTrue="1" operator="equal">
      <formula>"chyba"</formula>
    </cfRule>
  </conditionalFormatting>
  <conditionalFormatting sqref="I5:I6 K5:K7 I25">
    <cfRule type="cellIs" dxfId="5" priority="6" stopIfTrue="1" operator="equal">
      <formula>"chyba"</formula>
    </cfRule>
  </conditionalFormatting>
  <conditionalFormatting sqref="I27">
    <cfRule type="cellIs" dxfId="4" priority="5" stopIfTrue="1" operator="equal">
      <formula>"chyba"</formula>
    </cfRule>
  </conditionalFormatting>
  <conditionalFormatting sqref="I27">
    <cfRule type="cellIs" dxfId="3" priority="4" stopIfTrue="1" operator="equal">
      <formula>"chyba"</formula>
    </cfRule>
  </conditionalFormatting>
  <conditionalFormatting sqref="I22">
    <cfRule type="cellIs" dxfId="2" priority="3" stopIfTrue="1" operator="equal">
      <formula>"chyba"</formula>
    </cfRule>
  </conditionalFormatting>
  <conditionalFormatting sqref="I23">
    <cfRule type="cellIs" dxfId="1" priority="2" stopIfTrue="1" operator="equal">
      <formula>"chyba"</formula>
    </cfRule>
  </conditionalFormatting>
  <conditionalFormatting sqref="I24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 xr:uid="{00000000-0002-0000-0200-000000000000}">
      <formula1>0</formula1>
      <formula2>9999999</formula2>
    </dataValidation>
    <dataValidation type="whole" errorStyle="warning" allowBlank="1" showErrorMessage="1" errorTitle="Pozor!" error="Je nezbytné vložit číslo!" sqref="F35:H35" xr:uid="{00000000-0002-0000-0200-000001000000}">
      <formula1>0</formula1>
      <formula2>999999</formula2>
    </dataValidation>
    <dataValidation type="whole" allowBlank="1" showErrorMessage="1" errorTitle="Pozor!" error="Je nezbytné vložit číselnou hodnotu!" sqref="I8:I16" xr:uid="{00000000-0002-0000-0200-000002000000}">
      <formula1>0</formula1>
      <formula2>999999999</formula2>
    </dataValidation>
    <dataValidation allowBlank="1" showErrorMessage="1" errorTitle="Pozor!" error="Je nezbytné vložit číselnou hodnotu!" sqref="H17:I19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0"/>
  <sheetViews>
    <sheetView workbookViewId="0"/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7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7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7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7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7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7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7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7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7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7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7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7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7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7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7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7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7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7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7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7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7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7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7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7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7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7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7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7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7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7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7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7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7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7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7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7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7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7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7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7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7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7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7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7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7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7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7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7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7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7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7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7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7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7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7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7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7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7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7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7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7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7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7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5" x14ac:dyDescent="0.25">
      <c r="K1" s="150"/>
      <c r="L1" s="150" t="s">
        <v>178</v>
      </c>
    </row>
    <row r="2" spans="1:12" s="154" customFormat="1" ht="18.75" x14ac:dyDescent="0.3">
      <c r="A2" s="151" t="s">
        <v>179</v>
      </c>
      <c r="B2" s="152"/>
      <c r="C2" s="152"/>
      <c r="D2" s="152"/>
      <c r="E2" s="152"/>
      <c r="F2" s="153"/>
      <c r="G2" s="153"/>
      <c r="H2" s="153"/>
      <c r="I2" s="153"/>
      <c r="J2" s="153"/>
      <c r="L2" s="153"/>
    </row>
    <row r="3" spans="1:12" ht="15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L3" s="155"/>
    </row>
    <row r="4" spans="1:12" ht="15" x14ac:dyDescent="0.25">
      <c r="A4" s="155" t="s">
        <v>180</v>
      </c>
      <c r="B4" s="155"/>
      <c r="C4" s="155"/>
      <c r="D4" s="155"/>
      <c r="E4" s="155"/>
      <c r="F4" s="155"/>
      <c r="G4" s="155"/>
      <c r="H4" s="155"/>
      <c r="I4" s="155"/>
      <c r="J4" s="155"/>
      <c r="L4" s="155"/>
    </row>
    <row r="5" spans="1:12" ht="15" x14ac:dyDescent="0.25">
      <c r="A5" s="155" t="s">
        <v>257</v>
      </c>
      <c r="B5" s="155"/>
      <c r="C5" s="155"/>
      <c r="D5" s="155"/>
      <c r="E5" s="155"/>
      <c r="F5" s="155"/>
      <c r="G5" s="155"/>
      <c r="H5" s="155"/>
      <c r="I5" s="155"/>
      <c r="J5" s="155"/>
      <c r="L5" s="155"/>
    </row>
    <row r="6" spans="1:12" ht="15" x14ac:dyDescent="0.25">
      <c r="A6" s="155" t="s">
        <v>258</v>
      </c>
      <c r="B6" s="155"/>
      <c r="C6" s="155"/>
      <c r="D6" s="155"/>
      <c r="E6" s="155"/>
      <c r="F6" s="155"/>
      <c r="G6" s="155"/>
      <c r="H6" s="155"/>
      <c r="I6" s="155"/>
      <c r="J6" s="155"/>
      <c r="L6" s="155"/>
    </row>
    <row r="7" spans="1:12" ht="15" x14ac:dyDescent="0.25">
      <c r="A7" s="155" t="s">
        <v>259</v>
      </c>
      <c r="B7" s="155"/>
      <c r="C7" s="155"/>
      <c r="D7" s="155"/>
      <c r="E7" s="155"/>
      <c r="F7" s="155"/>
      <c r="G7" s="155"/>
      <c r="H7" s="155"/>
      <c r="I7" s="155"/>
      <c r="J7" s="155"/>
      <c r="L7" s="155"/>
    </row>
    <row r="8" spans="1:12" ht="15" x14ac:dyDescent="0.25">
      <c r="A8" s="155" t="s">
        <v>260</v>
      </c>
      <c r="B8" s="155"/>
      <c r="C8" s="155"/>
      <c r="D8" s="155"/>
      <c r="E8" s="155"/>
      <c r="F8" s="155"/>
      <c r="G8" s="155"/>
      <c r="H8" s="155"/>
      <c r="I8" s="155"/>
      <c r="J8" s="155"/>
      <c r="L8" s="155"/>
    </row>
    <row r="9" spans="1:12" ht="15" x14ac:dyDescent="0.2">
      <c r="A9" s="188" t="s">
        <v>261</v>
      </c>
      <c r="B9" s="189"/>
      <c r="C9" s="189"/>
      <c r="D9" s="188"/>
      <c r="E9" s="189"/>
      <c r="F9" s="190"/>
      <c r="G9" s="189"/>
      <c r="H9" s="189"/>
      <c r="I9" s="189"/>
      <c r="J9" s="188"/>
      <c r="K9" s="188"/>
      <c r="L9" s="191"/>
    </row>
    <row r="10" spans="1:12" ht="15" x14ac:dyDescent="0.2">
      <c r="A10" s="188" t="s">
        <v>262</v>
      </c>
      <c r="B10" s="192"/>
      <c r="C10" s="188"/>
      <c r="D10" s="188"/>
      <c r="E10" s="188"/>
      <c r="F10" s="190"/>
      <c r="G10" s="190"/>
      <c r="H10" s="192"/>
      <c r="I10" s="192"/>
      <c r="J10" s="190"/>
      <c r="K10" s="190"/>
      <c r="L10" s="193"/>
    </row>
    <row r="11" spans="1:12" ht="13.5" customHeight="1" x14ac:dyDescent="0.2">
      <c r="A11" s="188" t="s">
        <v>263</v>
      </c>
      <c r="B11" s="192"/>
      <c r="C11" s="188"/>
      <c r="D11" s="188"/>
      <c r="E11" s="188"/>
      <c r="F11" s="190"/>
      <c r="G11" s="190"/>
      <c r="H11" s="192"/>
      <c r="I11" s="192"/>
      <c r="J11" s="190"/>
      <c r="K11" s="190"/>
      <c r="L11" s="193"/>
    </row>
    <row r="12" spans="1:12" x14ac:dyDescent="0.2">
      <c r="J12" s="11" t="s">
        <v>219</v>
      </c>
    </row>
    <row r="13" spans="1:12" ht="15" x14ac:dyDescent="0.25">
      <c r="A13" s="157" t="s">
        <v>200</v>
      </c>
      <c r="B13" s="156"/>
      <c r="C13" s="156"/>
      <c r="D13" s="156"/>
      <c r="E13" s="156"/>
      <c r="F13" s="156"/>
      <c r="G13" s="156"/>
      <c r="H13" s="156"/>
      <c r="I13" s="156"/>
      <c r="J13" s="156"/>
    </row>
    <row r="14" spans="1:12" ht="15" x14ac:dyDescent="0.25">
      <c r="A14" s="157" t="s">
        <v>181</v>
      </c>
      <c r="B14" s="156"/>
      <c r="C14" s="156"/>
      <c r="D14" s="156"/>
      <c r="E14" s="156"/>
      <c r="F14" s="156"/>
      <c r="G14" s="156"/>
      <c r="H14" s="156"/>
      <c r="I14" s="156"/>
      <c r="J14" s="156"/>
      <c r="L14" s="155"/>
    </row>
    <row r="15" spans="1:12" ht="15" x14ac:dyDescent="0.25"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spans="1:12" ht="15" x14ac:dyDescent="0.25">
      <c r="A16" s="158" t="s">
        <v>182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30.75" customHeight="1" x14ac:dyDescent="0.2">
      <c r="A17" s="384" t="s">
        <v>220</v>
      </c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2" ht="15" customHeight="1" x14ac:dyDescent="0.2">
      <c r="A18" s="384" t="s">
        <v>221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</row>
    <row r="19" spans="1:12" ht="15" customHeight="1" x14ac:dyDescent="0.2">
      <c r="A19" s="384" t="s">
        <v>183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</row>
    <row r="20" spans="1:12" ht="15" customHeight="1" x14ac:dyDescent="0.2">
      <c r="A20" s="384" t="s">
        <v>184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</row>
    <row r="21" spans="1:12" ht="15" customHeight="1" x14ac:dyDescent="0.2">
      <c r="A21" s="384" t="s">
        <v>185</v>
      </c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</row>
    <row r="22" spans="1:12" ht="15" customHeight="1" x14ac:dyDescent="0.2">
      <c r="A22" s="384" t="s">
        <v>186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</row>
    <row r="23" spans="1:12" ht="15" customHeight="1" x14ac:dyDescent="0.25">
      <c r="A23" s="159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55"/>
    </row>
    <row r="24" spans="1:12" ht="15" customHeight="1" x14ac:dyDescent="0.25">
      <c r="A24" s="160" t="s">
        <v>187</v>
      </c>
      <c r="B24" s="161"/>
      <c r="C24" s="161"/>
      <c r="D24" s="161"/>
      <c r="E24" s="175"/>
      <c r="F24" s="175"/>
      <c r="G24" s="175"/>
      <c r="H24" s="175"/>
      <c r="I24" s="175"/>
      <c r="J24" s="175"/>
      <c r="K24" s="175"/>
      <c r="L24" s="155"/>
    </row>
    <row r="25" spans="1:12" ht="15" customHeight="1" x14ac:dyDescent="0.25">
      <c r="A25" s="155" t="s">
        <v>222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2" ht="15" x14ac:dyDescent="0.25">
      <c r="A26" s="155" t="s">
        <v>223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2" ht="15" x14ac:dyDescent="0.25">
      <c r="A27" s="155" t="s">
        <v>224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pans="1:12" ht="15" x14ac:dyDescent="0.25">
      <c r="A28" s="155" t="s">
        <v>225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</row>
    <row r="29" spans="1:12" ht="15" x14ac:dyDescent="0.25">
      <c r="A29" s="155" t="s">
        <v>226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</row>
    <row r="30" spans="1:12" ht="15" x14ac:dyDescent="0.25">
      <c r="A30" s="155" t="s">
        <v>188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12" ht="15" x14ac:dyDescent="0.25">
      <c r="A31" s="155" t="s">
        <v>189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12" ht="15" x14ac:dyDescent="0.25">
      <c r="A32" s="155" t="s">
        <v>195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</row>
    <row r="33" spans="1:12" ht="15" x14ac:dyDescent="0.25">
      <c r="A33" s="155" t="s">
        <v>190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1:12" ht="15" x14ac:dyDescent="0.25">
      <c r="A34" s="155" t="s">
        <v>227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2" ht="15" x14ac:dyDescent="0.25">
      <c r="A35" s="155" t="s">
        <v>191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ht="15" x14ac:dyDescent="0.25">
      <c r="A36" s="155" t="s">
        <v>228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</row>
    <row r="37" spans="1:12" ht="15" x14ac:dyDescent="0.25">
      <c r="A37" s="155" t="s">
        <v>192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</row>
    <row r="38" spans="1:12" ht="15" x14ac:dyDescent="0.25">
      <c r="A38" s="155" t="s">
        <v>229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</row>
    <row r="39" spans="1:12" ht="15" x14ac:dyDescent="0.25">
      <c r="A39" s="155" t="s">
        <v>230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</row>
    <row r="40" spans="1:12" ht="15" x14ac:dyDescent="0.25">
      <c r="A40" s="155" t="s">
        <v>231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1:12" ht="15" x14ac:dyDescent="0.25">
      <c r="A41" s="155" t="s">
        <v>232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1:12" ht="15" x14ac:dyDescent="0.25">
      <c r="A42" s="159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</row>
    <row r="43" spans="1:12" ht="15" x14ac:dyDescent="0.25">
      <c r="A43" s="160" t="s">
        <v>139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</row>
    <row r="44" spans="1:12" ht="15" x14ac:dyDescent="0.25">
      <c r="A44" s="155" t="s">
        <v>193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</row>
    <row r="45" spans="1:12" ht="15" x14ac:dyDescent="0.25">
      <c r="A45" s="155" t="s">
        <v>197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</row>
    <row r="46" spans="1:12" ht="15" x14ac:dyDescent="0.25">
      <c r="A46" s="155" t="s">
        <v>196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</row>
    <row r="47" spans="1:12" ht="15" x14ac:dyDescent="0.25">
      <c r="A47" s="155" t="s">
        <v>233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</row>
    <row r="48" spans="1:12" ht="15" x14ac:dyDescent="0.25">
      <c r="A48" s="196" t="s">
        <v>269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12" ht="15" x14ac:dyDescent="0.25">
      <c r="A49" s="196" t="s">
        <v>268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</row>
    <row r="50" spans="1:12" ht="15" x14ac:dyDescent="0.25">
      <c r="A50" s="159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</row>
    <row r="51" spans="1:12" ht="15" x14ac:dyDescent="0.25">
      <c r="A51" s="162" t="s">
        <v>24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</row>
    <row r="52" spans="1:12" ht="15" x14ac:dyDescent="0.25">
      <c r="A52" s="155" t="s">
        <v>234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</row>
    <row r="53" spans="1:12" ht="15" x14ac:dyDescent="0.25">
      <c r="A53" s="155" t="s">
        <v>235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</row>
    <row r="54" spans="1:12" ht="15" x14ac:dyDescent="0.25">
      <c r="A54" s="155" t="s">
        <v>236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</row>
    <row r="55" spans="1:12" ht="16.5" customHeight="1" x14ac:dyDescent="0.2">
      <c r="A55" s="384" t="s">
        <v>237</v>
      </c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</row>
    <row r="56" spans="1:12" ht="15" x14ac:dyDescent="0.25">
      <c r="A56" s="155" t="s">
        <v>238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</row>
    <row r="57" spans="1:12" ht="15" x14ac:dyDescent="0.25">
      <c r="A57" s="155" t="s">
        <v>239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</row>
    <row r="58" spans="1:12" ht="15" x14ac:dyDescent="0.25">
      <c r="A58" s="155" t="s">
        <v>240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</row>
    <row r="59" spans="1:12" ht="15" x14ac:dyDescent="0.25">
      <c r="A59" s="159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</row>
    <row r="60" spans="1:12" ht="15" x14ac:dyDescent="0.25">
      <c r="A60" s="163" t="s">
        <v>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</row>
    <row r="61" spans="1:12" ht="16.5" customHeight="1" x14ac:dyDescent="0.2">
      <c r="A61" s="384" t="s">
        <v>241</v>
      </c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2"/>
    </row>
    <row r="62" spans="1:12" ht="16.5" customHeight="1" x14ac:dyDescent="0.2">
      <c r="A62" s="384" t="s">
        <v>253</v>
      </c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</row>
    <row r="63" spans="1:12" ht="14.25" x14ac:dyDescent="0.2">
      <c r="A63" s="159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</row>
    <row r="64" spans="1:12" ht="15" x14ac:dyDescent="0.25">
      <c r="A64" s="163" t="s">
        <v>67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</row>
    <row r="65" spans="1:12" ht="15" customHeight="1" x14ac:dyDescent="0.2">
      <c r="A65" s="384" t="s">
        <v>242</v>
      </c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</row>
    <row r="66" spans="1:12" ht="16.5" customHeight="1" x14ac:dyDescent="0.2">
      <c r="A66" s="382"/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</row>
    <row r="67" spans="1:12" ht="15" x14ac:dyDescent="0.25">
      <c r="A67" s="381" t="s">
        <v>243</v>
      </c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</row>
    <row r="68" spans="1:12" ht="15" x14ac:dyDescent="0.25">
      <c r="A68" s="159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</row>
    <row r="69" spans="1:12" ht="15" x14ac:dyDescent="0.25">
      <c r="A69" s="163" t="s">
        <v>76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</row>
    <row r="70" spans="1:12" ht="29.25" customHeight="1" x14ac:dyDescent="0.25">
      <c r="A70" s="383" t="s">
        <v>244</v>
      </c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</row>
  </sheetData>
  <mergeCells count="12">
    <mergeCell ref="A67:L67"/>
    <mergeCell ref="A70:L70"/>
    <mergeCell ref="A17:L17"/>
    <mergeCell ref="A18:L18"/>
    <mergeCell ref="A19:L19"/>
    <mergeCell ref="A20:L20"/>
    <mergeCell ref="A21:L21"/>
    <mergeCell ref="A22:L22"/>
    <mergeCell ref="A55:L55"/>
    <mergeCell ref="A61:L61"/>
    <mergeCell ref="A62:L62"/>
    <mergeCell ref="A65:L66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Aleš Soukup</cp:lastModifiedBy>
  <cp:lastPrinted>2022-05-12T06:15:49Z</cp:lastPrinted>
  <dcterms:created xsi:type="dcterms:W3CDTF">2002-03-20T14:49:36Z</dcterms:created>
  <dcterms:modified xsi:type="dcterms:W3CDTF">2024-01-16T08:48:21Z</dcterms:modified>
</cp:coreProperties>
</file>